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30" documentId="8_{C276A26E-67CA-461E-A417-0DBF9EF5C319}" xr6:coauthVersionLast="47" xr6:coauthVersionMax="47" xr10:uidLastSave="{408E40BB-02EA-4423-880F-D4F2C370E167}"/>
  <bookViews>
    <workbookView xWindow="28680" yWindow="-120" windowWidth="51840" windowHeight="21240" xr2:uid="{00000000-000D-0000-FFFF-FFFF00000000}"/>
  </bookViews>
  <sheets>
    <sheet name="Standards At a Glance Summary" sheetId="1" r:id="rId1"/>
    <sheet name="AAG_Pivot" sheetId="2" state="hidden" r:id="rId2"/>
    <sheet name="Standards Activities_NOV 23" sheetId="3" r:id="rId3"/>
    <sheet name="Pivot Table 1" sheetId="4" state="hidden" r:id="rId4"/>
  </sheets>
  <definedNames>
    <definedName name="Z_1A1569BF_0525_4D44_AE0D_8889AED5D7CF_.wvu.FilterData" localSheetId="2" hidden="1">'Standards Activities_NOV 23'!$D$2:$D$859</definedName>
    <definedName name="Z_515218D0_0726_4F1A_8E12_63994E683865_.wvu.FilterData" localSheetId="2" hidden="1">'Standards Activities_NOV 23'!$B$2:$B$662</definedName>
  </definedNames>
  <calcPr calcId="191029"/>
  <customWorkbookViews>
    <customWorkbookView name="Filter 1" guid="{1A1569BF-0525-4D44-AE0D-8889AED5D7CF}" maximized="1" windowWidth="0" windowHeight="0" activeSheetId="0"/>
    <customWorkbookView name="Filter 2" guid="{515218D0-0726-4F1A-8E12-63994E683865}" maximized="1" windowWidth="0" windowHeight="0" activeSheetId="0"/>
  </customWorkbookViews>
  <pivotCaches>
    <pivotCache cacheId="5" r:id="rId5"/>
    <pivotCache cacheId="9"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I26" i="1"/>
  <c r="G26" i="1"/>
  <c r="D25" i="1"/>
  <c r="E24" i="1"/>
  <c r="H23" i="1"/>
  <c r="E23" i="1"/>
  <c r="H22" i="1"/>
  <c r="F22" i="1"/>
  <c r="H21" i="1"/>
  <c r="F21" i="1"/>
  <c r="E21" i="1"/>
  <c r="E20" i="1"/>
  <c r="H18" i="1"/>
  <c r="E18" i="1"/>
  <c r="H17" i="1"/>
  <c r="F17" i="1"/>
  <c r="E17" i="1"/>
  <c r="H16" i="1"/>
  <c r="H15" i="1"/>
  <c r="F15" i="1"/>
  <c r="H14" i="1"/>
  <c r="E13" i="1"/>
  <c r="H12" i="1"/>
  <c r="H11" i="1"/>
  <c r="H10" i="1"/>
  <c r="E10" i="1"/>
  <c r="E9" i="1"/>
  <c r="H8" i="1"/>
  <c r="E8" i="1"/>
  <c r="H7" i="1"/>
  <c r="F7" i="1"/>
  <c r="H6" i="1"/>
  <c r="E6" i="1"/>
  <c r="C6" i="1"/>
  <c r="E5" i="1"/>
  <c r="C5" i="1"/>
  <c r="D4" i="1"/>
  <c r="D26" i="1" s="1"/>
  <c r="C28" i="1" s="1"/>
  <c r="C4" i="1"/>
  <c r="H3" i="1"/>
  <c r="H26" i="1" s="1"/>
  <c r="F3" i="1"/>
  <c r="E3" i="1"/>
  <c r="E26" i="1" s="1"/>
  <c r="C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Would this be a joint venture?
	-OSAC for Forensic Science
----
Would this be a joint venture?
	-OSAC for Forensic Science
----
Why is this listed here and 1.5? Is it more accurate to say 1.5 because we are waiting for ASTM final approval?
Added updates for this document under 1.5 line.
	-Celeste Grover
----
Why is this listed here and 1.5? Is it more accurate to say 1.5 because it was removed and reinstated?
Added updates for this document under 1.5 line.
	-Celeste Grover
----
Why is this listed here and 1.5? Is it more accurate to say 1.5 because we are waiting for ASTM final approval?
Added updates for this document under 1.5 line.
	-Celeste Grover
----
Why is this listed here and 1.5? Is it more accurate to say 1.5 because we are waiting for ASTM final approval? Added updates for this document under 1.5 line.
	-Celeste Grover
----
Audio Engineering Society
----
1: Start draft
2: Complete initial draft
3: Initiate Registry approval process (for SDO published standard)
4: Complete STRP evaluation
5: Post SDO published standard on Registry
6: Post OSAC Proposed Standard on Registry and send to SDO 
7: Initiate revision 
8: Hold for next FY
Others:
-new work item
- at ballot
----
Additional subcategories = Continuing Education and Ongoing monitoring of examiner/lab performance
----
Another Category = Competency
----
Additional subcategories = Continuing Education and Ongoing monitoring of examiner/lab performance
----
1: Not started
2: Started / In progress
3: In SDO development process
4: Complete
----
Another Category = Competency
----
would these two items in red be considered other work products??
----
Please name the other SCs
----
1st standard to go through new STRP process (STRP review in conjunction with open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81" authorId="0" shapeId="0" xr:uid="{00000000-0006-0000-0200-000031000000}">
      <text>
        <r>
          <rPr>
            <sz val="10"/>
            <color rgb="FF000000"/>
            <rFont val="Arial"/>
            <scheme val="minor"/>
          </rPr>
          <t>was 2023-S-0019 (before 02 was submitted)</t>
        </r>
      </text>
    </comment>
    <comment ref="G518" authorId="0" shapeId="0" xr:uid="{00000000-0006-0000-0200-000078000000}">
      <text>
        <r>
          <rPr>
            <sz val="10"/>
            <color rgb="FF000000"/>
            <rFont val="Arial"/>
            <scheme val="minor"/>
          </rPr>
          <t>Audio Engineering Society</t>
        </r>
      </text>
    </comment>
    <comment ref="I649" authorId="0" shapeId="0" xr:uid="{00000000-0006-0000-0200-000076000000}">
      <text>
        <r>
          <rPr>
            <sz val="10"/>
            <color rgb="FF000000"/>
            <rFont val="Arial"/>
            <scheme val="minor"/>
          </rPr>
          <t>Interlab study done</t>
        </r>
      </text>
    </comment>
  </commentList>
</comments>
</file>

<file path=xl/sharedStrings.xml><?xml version="1.0" encoding="utf-8"?>
<sst xmlns="http://schemas.openxmlformats.org/spreadsheetml/2006/main" count="4400" uniqueCount="1859">
  <si>
    <t>STANDARDS ACTIVITIES AT-A-GLANCE</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</si>
  <si>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</si>
  <si>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</si>
  <si>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</si>
  <si>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</si>
  <si>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</si>
  <si>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</si>
  <si>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</si>
  <si>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</si>
  <si>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</si>
  <si>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</si>
  <si>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</si>
  <si>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</si>
  <si>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</si>
  <si>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</si>
  <si>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</si>
  <si>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</si>
  <si>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</si>
  <si>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</si>
  <si>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</si>
  <si>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</si>
  <si>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</si>
  <si>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</si>
  <si>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</si>
  <si>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</si>
  <si>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</si>
  <si>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</si>
  <si>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</si>
  <si>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</si>
  <si>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</si>
  <si>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</si>
  <si>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</si>
  <si>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</si>
  <si>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</si>
  <si>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</si>
  <si>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</si>
  <si>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1*</t>
  </si>
  <si>
    <t>Scene Examination</t>
  </si>
  <si>
    <t>Crime Scene Investigation &amp; Reconstruction</t>
  </si>
  <si>
    <t>Dogs &amp; Sensors</t>
  </si>
  <si>
    <t>Fire &amp; Explosion Investigation</t>
  </si>
  <si>
    <t>Interdisciplinary</t>
  </si>
  <si>
    <t>6*</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</si>
  <si>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</si>
  <si>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</si>
  <si>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</si>
  <si>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</si>
  <si>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Count of Status</t>
  </si>
  <si>
    <t>Status</t>
  </si>
  <si>
    <t>Drafting Owner</t>
  </si>
  <si>
    <t>Archived</t>
  </si>
  <si>
    <t>At SDO (includes "1.5" &amp; new OSAC Proposed Standards)</t>
  </si>
  <si>
    <t>Not Yet Drafted</t>
  </si>
  <si>
    <t>On the Radar/Watch List</t>
  </si>
  <si>
    <t>Previously published SDO standard; did not go through 1.5 RA process</t>
  </si>
  <si>
    <t>SDO Published Standard Eligible for Registry</t>
  </si>
  <si>
    <t>Under Development</t>
  </si>
  <si>
    <t>Withdrawn</t>
  </si>
  <si>
    <t>Withdrawn/No longer being worked on</t>
  </si>
  <si>
    <t>Grand Total</t>
  </si>
  <si>
    <t>Digital/Mutimedia SAC</t>
  </si>
  <si>
    <t>SDO</t>
  </si>
  <si>
    <t>SWGDE</t>
  </si>
  <si>
    <t>VITAL</t>
  </si>
  <si>
    <t>Other Relevant Unit #1</t>
  </si>
  <si>
    <t>Document Type</t>
  </si>
  <si>
    <t>OSAC Number</t>
  </si>
  <si>
    <t xml:space="preserve">SDO </t>
  </si>
  <si>
    <t>SDO Number</t>
  </si>
  <si>
    <t>Document Title</t>
  </si>
  <si>
    <t>Description</t>
  </si>
  <si>
    <t>Physics/Pattern Interp</t>
  </si>
  <si>
    <r>
      <rPr>
        <sz val="9"/>
        <color rgb="FF000000"/>
        <rFont val="Source Sans Pro"/>
      </rPr>
      <t xml:space="preserve">SDO Published Standard </t>
    </r>
    <r>
      <rPr>
        <b/>
        <sz val="9"/>
        <color rgb="FF000000"/>
        <rFont val="Source Sans Pro"/>
      </rPr>
      <t>ON REGISTRY</t>
    </r>
  </si>
  <si>
    <t>Standard</t>
  </si>
  <si>
    <t>ASB</t>
  </si>
  <si>
    <t>032-20</t>
  </si>
  <si>
    <t>Standards for a Bloodstain Pattern Analyst's Training Program, 2020, 1st Ed</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</si>
  <si>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</si>
  <si>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r>
      <rPr>
        <sz val="9"/>
        <color rgb="FF000000"/>
        <rFont val="Source Sans Pro"/>
      </rPr>
      <t>SDO Published Standard</t>
    </r>
    <r>
      <rPr>
        <b/>
        <sz val="9"/>
        <color rgb="FF000000"/>
        <rFont val="Source Sans Pro"/>
      </rPr>
      <t xml:space="preserve"> ON REGISTRY</t>
    </r>
  </si>
  <si>
    <t>Technical Report</t>
  </si>
  <si>
    <t>033-17</t>
  </si>
  <si>
    <t>Terms and Definitions in Bloodstain Pattern Analysis, 2017, 1st Ed</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</si>
  <si>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</si>
  <si>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r>
      <rPr>
        <sz val="9"/>
        <color rgb="FF000000"/>
        <rFont val="Source Sans Pro"/>
      </rPr>
      <t xml:space="preserve">SDO Published Standard </t>
    </r>
    <r>
      <rPr>
        <b/>
        <sz val="9"/>
        <color rgb="FF000000"/>
        <rFont val="Source Sans Pro"/>
      </rPr>
      <t>ON REGISTRY</t>
    </r>
  </si>
  <si>
    <t>158-23</t>
  </si>
  <si>
    <t>Standard for Developing Standard Operating Procedures in Bloodstain Pattern Analysis, 2023, 1st Ed.</t>
  </si>
  <si>
    <t>Provides the standards for developing standard operating procedures in Bloodstain Pattern Analysis.</t>
  </si>
  <si>
    <t>Best Practice Recommendation</t>
  </si>
  <si>
    <t>031-20</t>
  </si>
  <si>
    <t>Standard for Report Writing in Bloodstain Pattern Analysis, 2020, 1st Ed</t>
  </si>
  <si>
    <t>Provides guidelines for report writing in bloodstain pattern analysis (BPA). In addition, guidance is provided regarding statements to be avoided in the report.</t>
  </si>
  <si>
    <t xml:space="preserve">ASB </t>
  </si>
  <si>
    <t>157-23</t>
  </si>
  <si>
    <t xml:space="preserve">Required Components for a Proficiency Testing Program in Bloodstain Pattern Analysis, 2023, 1st Ed.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</si>
  <si>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</si>
  <si>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</si>
  <si>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184-xx</t>
  </si>
  <si>
    <t>Standard for Mentorship Program in Bloodstain Pattern Analysis</t>
  </si>
  <si>
    <t>Provides the requirements and components of a mentorship program</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</si>
  <si>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</si>
  <si>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2021-S-0011</t>
  </si>
  <si>
    <t>198-xx</t>
  </si>
  <si>
    <t>Standards for Technical Review of Bloodstain Pattern Analysis Reporting</t>
  </si>
  <si>
    <t>Provides the standard for performing technical reviews on Bloodstain Pattern Analysis Reports.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</si>
  <si>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</si>
  <si>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2022-N-0010</t>
  </si>
  <si>
    <t>203-xx</t>
  </si>
  <si>
    <t>Standards for the Development of an Accredited Bloodstain Pattern Analyst Certification Program</t>
  </si>
  <si>
    <t>Provides requirements for developing a bloodstain pattern analysis certification program.</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</si>
  <si>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</si>
  <si>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2022-S-0030</t>
  </si>
  <si>
    <t>Standard Methodology for Bloodstain Pattern Analysis</t>
  </si>
  <si>
    <t>This document will set the standard methodology of Bloodstain Pattern Analysis.</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</si>
  <si>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</si>
  <si>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</si>
  <si>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</si>
  <si>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033-xx</t>
  </si>
  <si>
    <t>Terms and Definitions in Bloodstain Pattern Analysis, Second Edition, 20xx</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</si>
  <si>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</si>
  <si>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</si>
  <si>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</si>
  <si>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</si>
  <si>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Standard for Determining Area of Convergence and Area of Origin</t>
  </si>
  <si>
    <t>Provides the standard for determining area of convergence and area of origin</t>
  </si>
  <si>
    <t>Method for Determining Angle of Impact</t>
  </si>
  <si>
    <t>Provides methods for calculating and determining the angle of impact of a bloodstain.</t>
  </si>
  <si>
    <t>Method for Determining Directionality of Stains</t>
  </si>
  <si>
    <t>Provides a method for determining directionality of a bloodstain</t>
  </si>
  <si>
    <t>potentially CSI</t>
  </si>
  <si>
    <t>Standard for Documenting Bloodstains and Bloodstain Patterns at Scenes</t>
  </si>
  <si>
    <t>Provides the method of documentation and preservation of bloodstains and bloodstain patterns at scenes</t>
  </si>
  <si>
    <t>Standard for Bloodstain Pattern Analysis on Textiles (Clothing and Absorbent Materials)</t>
  </si>
  <si>
    <t>Addresses bloodstain pattern analysis on clothing/fabrics and its limitations.</t>
  </si>
  <si>
    <t>Standard for Classifying Bloodstain Patterns</t>
  </si>
  <si>
    <t>The classification of bloodstain patterns plays a major role in bloodstain pattern analysis. This document will provide the standards for criteria for classifying bloodstain patterns.</t>
  </si>
  <si>
    <t>Standards for Reporting Reconstruction Conclusions in Bloodstain Pattern Analysis</t>
  </si>
  <si>
    <t>Provides the standard for reconstruction conclusions and their use in Bloodstain Pattern Analysis.</t>
  </si>
  <si>
    <t xml:space="preserve">PSAC </t>
  </si>
  <si>
    <t>Guidelines for a method or process to minimize bias in bloodstain pattern analysis</t>
  </si>
  <si>
    <t>Provides standards for minimizing the effects of bias in bloodstain pattern analysis.</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</si>
  <si>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</si>
  <si>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</si>
  <si>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</si>
  <si>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</si>
  <si>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</si>
  <si>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030-19</t>
  </si>
  <si>
    <t>Standard for a Quality Assurance Program in Bloodstain Pattern Analysis, First Edition, 2019</t>
  </si>
  <si>
    <t>072-19</t>
  </si>
  <si>
    <t>Standard for the Validation of Procedures in Bloodstain Pattern Analysis, First Edition, 2019</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</si>
  <si>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</si>
  <si>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</si>
  <si>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</si>
  <si>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</si>
  <si>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</si>
  <si>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</si>
  <si>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</si>
  <si>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</si>
  <si>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</si>
  <si>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</si>
  <si>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</si>
  <si>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2022-N-0025</t>
  </si>
  <si>
    <t>195</t>
  </si>
  <si>
    <t>Standard for Scene Response: Initial Response by Scene Investigators</t>
  </si>
  <si>
    <t>Establishes the requirements of CSI personal prior to initiating a search of the scene and identifying evidence.</t>
  </si>
  <si>
    <r>
      <rPr>
        <sz val="9"/>
        <color rgb="FF000000"/>
        <rFont val="Source Sans Pro"/>
      </rPr>
      <t>OSAC Proposed Standard</t>
    </r>
    <r>
      <rPr>
        <b/>
        <sz val="9"/>
        <color rgb="FF000000"/>
        <rFont val="Source Sans Pro"/>
      </rPr>
      <t xml:space="preserve"> ON REGISTRY </t>
    </r>
    <r>
      <rPr>
        <sz val="9"/>
        <color rgb="FF000000"/>
        <rFont val="Source Sans Pro"/>
      </rPr>
      <t>&amp; Sent to SDO</t>
    </r>
  </si>
  <si>
    <t>OSAC 2021-N-0019</t>
  </si>
  <si>
    <t>196</t>
  </si>
  <si>
    <t>Standard Practice for the Documentation and Processing of Shooting Scenes</t>
  </si>
  <si>
    <t>Establishes minimum documentation requirements for CSIs and Reconstructionists who are conducting the initial processing of a shooting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</si>
  <si>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</si>
  <si>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2022-N-0035</t>
  </si>
  <si>
    <t>Standard for On-Scene Collection and Preservation of Document Evidence</t>
  </si>
  <si>
    <t>Establishes minimum requirements for the collection and preservation of evidence to undergo questioned document examination, including additionally relevant evidence such as instrumentation, controls, or exemplars.</t>
  </si>
  <si>
    <t>ASTM</t>
  </si>
  <si>
    <t>E2917-xx</t>
  </si>
  <si>
    <r>
      <rPr>
        <sz val="9"/>
        <color rgb="FF000000"/>
        <rFont val="Source Sans Pro"/>
      </rPr>
      <t xml:space="preserve">Standard Practice for Forensic Science Practitioner Training, Continuing Education, and Professional Development Programs - </t>
    </r>
    <r>
      <rPr>
        <b/>
        <sz val="9"/>
        <color rgb="FF000000"/>
        <rFont val="Source Sans Pro"/>
      </rPr>
      <t>ANNEX for CSI</t>
    </r>
  </si>
  <si>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</si>
  <si>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169-xx</t>
  </si>
  <si>
    <t>Standard for Clinical Veterinary Forensic Examination</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</si>
  <si>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</si>
  <si>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OSAC 2021-N-0018</t>
  </si>
  <si>
    <t>Standard for On-Scene Collection and Preservation of Physical Evidence</t>
  </si>
  <si>
    <t>Establishes minimum requirements for the collection and preservation of physical evidence generally with some high level evidence type specific considerations.</t>
  </si>
  <si>
    <t>OSAC 2022-N-0039</t>
  </si>
  <si>
    <t>Collecting and Preserving Entomological Evidence from a Terrestrial Environment</t>
  </si>
  <si>
    <t>Establishes best practice recommendations for use in investigations where entomological evidence is collected from a scene. It provides guidance for collection, preservations, rearing, and shipping of entomological evidence.</t>
  </si>
  <si>
    <t>OSAC 2022-S-0036</t>
  </si>
  <si>
    <t>Standard Method for the Chemical Testing of Copper and Lead from Suspected Projectile Impacts</t>
  </si>
  <si>
    <t>Establishes the chemical testing protocols, techniques, and limitations for the testing of suspected projectile impacts for copper and lead residues left by typical projectile types.</t>
  </si>
  <si>
    <t>WIldlife Forensics</t>
  </si>
  <si>
    <t>OSAC 2022-S-0037</t>
  </si>
  <si>
    <t xml:space="preserve">Standard for DNA-Based Taxonomic Identification in Forensic Entomology </t>
  </si>
  <si>
    <t xml:space="preserve">Establishes the minimum requirements for employing DNA-based techniques to identify species of entomological origin for medicolegal purposes. </t>
  </si>
  <si>
    <t>OSAC 2023-N-0002</t>
  </si>
  <si>
    <t>Standard for Scene Documentation Procedures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</si>
  <si>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</si>
  <si>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OSAC 2023-N-0003</t>
  </si>
  <si>
    <t>Standard for Diagramming Scenes</t>
  </si>
  <si>
    <t>OSAC 2023-N-0020</t>
  </si>
  <si>
    <t>Standard for the On-Scene Collection and Preservation of Friction Ridge Impressions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</si>
  <si>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</si>
  <si>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</si>
  <si>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</si>
  <si>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</si>
  <si>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</si>
  <si>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</si>
  <si>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</si>
  <si>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</si>
  <si>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</si>
  <si>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</si>
  <si>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</si>
  <si>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Establishing a Bullet Path</t>
  </si>
  <si>
    <t>Establishes the proper techniques and minimum standards for measuring standard trajectory angles using a protractor.</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</si>
  <si>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</si>
  <si>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</si>
  <si>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</si>
  <si>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</si>
  <si>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Standard for the Collection and Preservation of Questioned Document Related Evidence</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</si>
  <si>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</si>
  <si>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</si>
  <si>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Contextual Bias and Human Factors in Forensic Scene Evidence Collection, Handling and Processing</t>
  </si>
  <si>
    <t>Outlines how to mitigate or alleviate contextual bias and human factors in crime scene examination.</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</si>
  <si>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</si>
  <si>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</si>
  <si>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</si>
  <si>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</si>
  <si>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Standard Method for the Reconstruction of Long-Range Trajectories</t>
  </si>
  <si>
    <t>Defines long-range trajectories and methods necessary to evaluate and mathematically reconstruct a them.</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</si>
  <si>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</si>
  <si>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</si>
  <si>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</si>
  <si>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</si>
  <si>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</si>
  <si>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</si>
  <si>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</si>
  <si>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</si>
  <si>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</si>
  <si>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</si>
  <si>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</si>
  <si>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Report Writing</t>
  </si>
  <si>
    <t>Establishes minimum requirements for documentation of scenes, physical evidence, and actions taken during the processing of scenes.</t>
  </si>
  <si>
    <t>Standard Practice for the Search and Identification of Evidence with Alternate Light Sources</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</si>
  <si>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</si>
  <si>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</si>
  <si>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</si>
  <si>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</si>
  <si>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</si>
  <si>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Enhancement of Footwear and Tiretread Impressions</t>
  </si>
  <si>
    <t>Establishes the techniques and minimum requirements of utilizing physical and chemical processes to enhance footwear and tiretread impressions on various substrates.</t>
  </si>
  <si>
    <t>MDI</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</si>
  <si>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</si>
  <si>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</si>
  <si>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</si>
  <si>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</si>
  <si>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Materials/Trace</t>
  </si>
  <si>
    <t>Standard Practice for the Collection and Preservation of Trace Materials</t>
  </si>
  <si>
    <t>Establishes minimum requirements for the collection and preservation of trace evidence, including additionally relevant evidence such as controls or exemplars.</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</si>
  <si>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</si>
  <si>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</si>
  <si>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on Irregularly Shaped Objects</t>
  </si>
  <si>
    <t>Establishes the proper techniques and minimum standards for measuring standard trajectory angles on irregularly shaped objects using the technique of "squaring" the object with constructed reference frame.</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</si>
  <si>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</si>
  <si>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</si>
  <si>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Injury Assessment and Documentation</t>
  </si>
  <si>
    <t>Establishes the techniques and minimum requirements for the documentation, processing, and examination of non-fatal injuries to human victims.</t>
  </si>
  <si>
    <t>Facial ID</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</si>
  <si>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</si>
  <si>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</si>
  <si>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</si>
  <si>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</si>
  <si>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</si>
  <si>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</si>
  <si>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</si>
  <si>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</si>
  <si>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</si>
  <si>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</si>
  <si>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</si>
  <si>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</si>
  <si>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r>
      <rPr>
        <sz val="9"/>
        <color rgb="FF000000"/>
        <rFont val="Source Sans Pro"/>
      </rPr>
      <t xml:space="preserve">SDO Published Standard </t>
    </r>
    <r>
      <rPr>
        <b/>
        <sz val="9"/>
        <color rgb="FF000000"/>
        <rFont val="Source Sans Pro"/>
      </rPr>
      <t>ON REGISTRY</t>
    </r>
  </si>
  <si>
    <t>18-Nov-1.0</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</si>
  <si>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</si>
  <si>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</si>
  <si>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r>
      <rPr>
        <sz val="9"/>
        <color rgb="FF000000"/>
        <rFont val="Source Sans Pro"/>
      </rPr>
      <t xml:space="preserve">SDO Published Standard </t>
    </r>
    <r>
      <rPr>
        <b/>
        <sz val="9"/>
        <color rgb="FF000000"/>
        <rFont val="Source Sans Pro"/>
      </rPr>
      <t>ON REGISTRY</t>
    </r>
  </si>
  <si>
    <t>22-F-002-1.0</t>
  </si>
  <si>
    <t xml:space="preserve">Best Practices for Chromebook Acquisition and Analysis </t>
  </si>
  <si>
    <t>22-F-0003-1.0</t>
  </si>
  <si>
    <t>Best Practices for Remote Collection of Digital Evidence from a Networked Computing Environment</t>
  </si>
  <si>
    <t>22-F-004-1.2</t>
  </si>
  <si>
    <t>Best Practices for Obtaining Google Reverse Location Data for Investigative Purposes</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</si>
  <si>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</si>
  <si>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</si>
  <si>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</si>
  <si>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from mobile devices as performed in the field or in the lab.  The techniques and methods are designed to maintain the integrity of evidence while mazimizing the data recovered.</t>
  </si>
  <si>
    <t>Best Practices for Archiving Digital and Multimedia Evidence</t>
  </si>
  <si>
    <t>This document familiarlizes the reader with issues surround data archiving and suggests best practices for exblishing and maintaining an archiving system.</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</si>
  <si>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</si>
  <si>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</si>
  <si>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</si>
  <si>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17-F-002-2.0</t>
  </si>
  <si>
    <t xml:space="preserve">SWGDE Best Practices for Computer Forensic Acquisitions </t>
  </si>
  <si>
    <t>17-V-002-1.1</t>
  </si>
  <si>
    <t>SWGDE Best Practices for Data Acquisition from Digital Video Recorders</t>
  </si>
  <si>
    <t>23-F-003-1.0</t>
  </si>
  <si>
    <t xml:space="preserve">SWGDE Best Practices for Internet of Things (IoT) Acquisition and Analysis </t>
  </si>
  <si>
    <t>CSI</t>
  </si>
  <si>
    <t>22-F-001-2.0</t>
  </si>
  <si>
    <t>SWGDE Best Practices for On-Site Identification, Seizure, and Preservation of IoT Devices</t>
  </si>
  <si>
    <t>Best Practices for the Enhancement of Digital Audio - v2</t>
  </si>
  <si>
    <t>Audio authentication is a fundamental examination in audio forensics, and this document provides a detailed overview of the process.  SWGDE Best Practice document is finalized.</t>
  </si>
  <si>
    <r>
      <rPr>
        <sz val="9"/>
        <color rgb="FF000000"/>
        <rFont val="Source Sans Pro"/>
      </rPr>
      <t xml:space="preserve">Standard Practice for Forensic Science Practitioner Training, Continuing Education, and Professional Development Programs - </t>
    </r>
    <r>
      <rPr>
        <b/>
        <sz val="9"/>
        <color rgb="FF000000"/>
        <rFont val="Source Sans Pro"/>
      </rPr>
      <t xml:space="preserve">ANNEX </t>
    </r>
  </si>
  <si>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</si>
  <si>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</si>
  <si>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</si>
  <si>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Specialty Training</t>
  </si>
  <si>
    <t>This document will address training requirements for various aspects of digital forensics.</t>
  </si>
  <si>
    <t xml:space="preserve">ASTM </t>
  </si>
  <si>
    <t>Standard Guide for Education and Training in Computer Forensics</t>
  </si>
  <si>
    <t xml:space="preserve">This guide will improve and advance computer forensics through the development of model curricula consistent with other forensic science programs. </t>
  </si>
  <si>
    <t>E2678-09(2014)</t>
  </si>
  <si>
    <t>Best Practices for the Enhancement of Digital Audio (v1.2)</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</si>
  <si>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</si>
  <si>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</si>
  <si>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OSAC 2022-S-0001</t>
  </si>
  <si>
    <t>Standard Guide for Image Comparison Opinions</t>
  </si>
  <si>
    <t xml:space="preserve">Provides direction on the range of conclusions related to these two disciplines.  </t>
  </si>
  <si>
    <r>
      <rPr>
        <sz val="9"/>
        <color rgb="FF000000"/>
        <rFont val="Source Sans Pro"/>
      </rPr>
      <t xml:space="preserve">SDO Published Standard </t>
    </r>
    <r>
      <rPr>
        <b/>
        <sz val="9"/>
        <color rgb="FF000000"/>
        <rFont val="Source Sans Pro"/>
      </rPr>
      <t>ON REGISTRY</t>
    </r>
  </si>
  <si>
    <t>Technial Report</t>
  </si>
  <si>
    <t>025-17</t>
  </si>
  <si>
    <t xml:space="preserve">Technical Report: Crime Scene/Death Investigation - Dogs and Sensors - Terms and Definitions, 2017, 1st Ed. </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</si>
  <si>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</si>
  <si>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r>
      <rPr>
        <sz val="9"/>
        <color rgb="FF000000"/>
        <rFont val="Source Sans Pro"/>
      </rPr>
      <t xml:space="preserve">SDO Published Standard </t>
    </r>
    <r>
      <rPr>
        <b/>
        <sz val="9"/>
        <color rgb="FF000000"/>
        <rFont val="Source Sans Pro"/>
      </rPr>
      <t>ON REGISTRY</t>
    </r>
  </si>
  <si>
    <t>085-21</t>
  </si>
  <si>
    <t xml:space="preserve">Standard for Detection Canine Selection, Kenneling and Healthcare, 2021, 1st Ed. </t>
  </si>
  <si>
    <t xml:space="preserve">Details the selection of canines with the necessary physical and behaviorial characteristics to perform as detection canines and also the health and housing protocols for detection canines. </t>
  </si>
  <si>
    <r>
      <rPr>
        <sz val="9"/>
        <color rgb="FF000000"/>
        <rFont val="Source Sans Pro"/>
      </rPr>
      <t xml:space="preserve">SDO Published Standard </t>
    </r>
    <r>
      <rPr>
        <b/>
        <sz val="9"/>
        <color rgb="FF000000"/>
        <rFont val="Source Sans Pro"/>
      </rPr>
      <t>ON REGISTRY</t>
    </r>
  </si>
  <si>
    <t>088-20</t>
  </si>
  <si>
    <t xml:space="preserve">General Guidelines for Training, Certification, and Documentation of Canine Detection Disciplines, 2020, 1st Ed. </t>
  </si>
  <si>
    <t xml:space="preserve">Contains requirements for the development of training canine handlers and canines. </t>
  </si>
  <si>
    <r>
      <rPr>
        <sz val="9"/>
        <color rgb="FF000000"/>
        <rFont val="Source Sans Pro"/>
      </rPr>
      <t xml:space="preserve">SDO Published Standard </t>
    </r>
    <r>
      <rPr>
        <b/>
        <sz val="9"/>
        <color rgb="FF000000"/>
        <rFont val="Source Sans Pro"/>
      </rPr>
      <t>ON REGISTRY</t>
    </r>
  </si>
  <si>
    <t>092-21</t>
  </si>
  <si>
    <t xml:space="preserve">Standard for Training and Certification of Canine Detection of Explosives, 2021, 1st Ed. </t>
  </si>
  <si>
    <t>Addresses the canine odor detection discipline of explosives which entails canine teams (canine handler and canine) trained to search for explosives.</t>
  </si>
  <si>
    <r>
      <rPr>
        <sz val="9"/>
        <color rgb="FF000000"/>
        <rFont val="Source Sans Pro"/>
      </rPr>
      <t xml:space="preserve">SDO Published Standard </t>
    </r>
    <r>
      <rPr>
        <b/>
        <sz val="9"/>
        <color rgb="FF000000"/>
        <rFont val="Source Sans Pro"/>
      </rPr>
      <t>ON REGISTRY</t>
    </r>
  </si>
  <si>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</si>
  <si>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</si>
  <si>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</si>
  <si>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r>
      <rPr>
        <sz val="9"/>
        <color rgb="FF000000"/>
        <rFont val="Source Sans Pro"/>
      </rPr>
      <t xml:space="preserve">SDO Published Standard </t>
    </r>
    <r>
      <rPr>
        <b/>
        <sz val="9"/>
        <color rgb="FF000000"/>
        <rFont val="Source Sans Pro"/>
      </rPr>
      <t>ON REGISTRY</t>
    </r>
  </si>
  <si>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</si>
  <si>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</si>
  <si>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</si>
  <si>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r>
      <rPr>
        <sz val="9"/>
        <color rgb="FF000000"/>
        <rFont val="Source Sans Pro"/>
      </rPr>
      <t xml:space="preserve">SDO Published Standard </t>
    </r>
    <r>
      <rPr>
        <b/>
        <sz val="9"/>
        <color rgb="FF000000"/>
        <rFont val="Source Sans Pro"/>
      </rPr>
      <t>ON REGISTRY</t>
    </r>
  </si>
  <si>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</si>
  <si>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</si>
  <si>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</si>
  <si>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</si>
  <si>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</si>
  <si>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</si>
  <si>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086-xx</t>
  </si>
  <si>
    <t>Canine Detection of Narcotics</t>
  </si>
  <si>
    <t>Addresses the canine odor detection discipline of narcotics which entails canine teams (canine handler and canine) trained to search for illicit drugs.</t>
  </si>
  <si>
    <t>025-xx</t>
  </si>
  <si>
    <r>
      <rPr>
        <sz val="9"/>
        <color rgb="FF000000"/>
        <rFont val="Source Sans Pro"/>
      </rPr>
      <t>Technical Report 025: Crime Scene/Death Investigation - Dogs and Sensors - Terms and Definitions,</t>
    </r>
    <r>
      <rPr>
        <b/>
        <sz val="9"/>
        <color rgb="FF000000"/>
        <rFont val="Source Sans Pro"/>
      </rPr>
      <t xml:space="preserve"> 202x, 2nd Ed.</t>
    </r>
  </si>
  <si>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</si>
  <si>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</si>
  <si>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</si>
  <si>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075-xx</t>
  </si>
  <si>
    <t>Canine Detection of Human Remains in Water</t>
  </si>
  <si>
    <t xml:space="preserve"> Indicates the requirements for the training, certification and documentation pertaining to canine teams trained to search for human remains in water.  </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</si>
  <si>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</si>
  <si>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</si>
  <si>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</si>
  <si>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084-xx</t>
  </si>
  <si>
    <t>Presentation of Canine Detection Evidence in Court</t>
  </si>
  <si>
    <t>Provides an overview of issues to consider and a resource of relevant case law to assist the expert witness (e.g. canine handler, scientist)</t>
  </si>
  <si>
    <t>177-xx</t>
  </si>
  <si>
    <t>Canine Detection of Scent Identification Lineups</t>
  </si>
  <si>
    <t>Provides the recommended general guidelines for training, certification, and documentation pertaining to canines trained in conducting human scent identification</t>
  </si>
  <si>
    <t>178-xx</t>
  </si>
  <si>
    <t>Canine Detection of Electronic Storage Media</t>
  </si>
  <si>
    <t>Details canine team assessments, the basis for certification procedures, and importance of record keeping and document management</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</si>
  <si>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</si>
  <si>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</si>
  <si>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Accelerants</t>
  </si>
  <si>
    <t>This standard addresses the canine odor detection discipline of accelerants which entails canine teams (canine handler and canine) trained to search for accelerants</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</si>
  <si>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</si>
  <si>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</si>
  <si>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</si>
  <si>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</si>
  <si>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Standard for the Systematic Validation of Training Aids for Canine Detection of Explosives</t>
  </si>
  <si>
    <t>Standard for the Analytical Measurement of Training Aids for Canine Detection of Explosives</t>
  </si>
  <si>
    <t>Standard for the Canine Testing of Training Aids for Canine Detection of Explosives</t>
  </si>
  <si>
    <t>Canine Detection of Contraband</t>
  </si>
  <si>
    <t>Addresses the canine scent detection discipline of contraband which entails a canine team (canine handler and canine) to search for an article, or substance prohibited by law, or regulation.</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</si>
  <si>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</si>
  <si>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</si>
  <si>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</si>
  <si>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</si>
  <si>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</si>
  <si>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</si>
  <si>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</si>
  <si>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</si>
  <si>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</si>
  <si>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</si>
  <si>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</si>
  <si>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087-xx</t>
  </si>
  <si>
    <t>Canine Detection of Pests and Insects</t>
  </si>
  <si>
    <t>Describes the requirements for pest and insect detection utilizing a canine team to serch for and detect the odor of specific pests and insects.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</si>
  <si>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</si>
  <si>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</si>
  <si>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</si>
  <si>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</si>
  <si>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</si>
  <si>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</si>
  <si>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</si>
  <si>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</si>
  <si>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</si>
  <si>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</si>
  <si>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</si>
  <si>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</si>
  <si>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</si>
  <si>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</si>
  <si>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</si>
  <si>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t>E3115-23</t>
  </si>
  <si>
    <t>Standard Guide for Capturing  Facial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</si>
  <si>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</si>
  <si>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E3148-23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</si>
  <si>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</si>
  <si>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</si>
  <si>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</si>
  <si>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</si>
  <si>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</si>
  <si>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</si>
  <si>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</si>
  <si>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</si>
  <si>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</si>
  <si>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</si>
  <si>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</si>
  <si>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</si>
  <si>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</si>
  <si>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</si>
  <si>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</si>
  <si>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</si>
  <si>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E3115-xx</t>
  </si>
  <si>
    <t>E3148-xx</t>
  </si>
  <si>
    <t>OSAC 2022-S-0008</t>
  </si>
  <si>
    <t>Standard Guide for Minimum Facial Image Comparison Documentation</t>
  </si>
  <si>
    <t xml:space="preserve">Provides minimum guidelines and a common baseline of information for facial image comparison documentaion
</t>
  </si>
  <si>
    <t>OSAC 2023-N-0007</t>
  </si>
  <si>
    <t>Guide for Facial Comparison Awareness Training of Assessors</t>
  </si>
  <si>
    <t xml:space="preserve">Includes specific content for training of Facial Assessors. </t>
  </si>
  <si>
    <t>OSAC 2023-N-0008</t>
  </si>
  <si>
    <t>Guide for Facial Comparison Training of Reviewers to Competency</t>
  </si>
  <si>
    <t>Includes specific content for training of Facial Reviewers.</t>
  </si>
  <si>
    <t>OSAC 2023-N-0009</t>
  </si>
  <si>
    <t>Guide for Facial Comparison Training of Examiners to Competency</t>
  </si>
  <si>
    <t>Includes specific content for training of Facial Examiners.</t>
  </si>
  <si>
    <t>Standard Guide</t>
  </si>
  <si>
    <t>OSAC 2024-N-0004</t>
  </si>
  <si>
    <t xml:space="preserve">Standard Guide for Capturing Iris Images for Use with Iris Recognition Systems </t>
  </si>
  <si>
    <t>This document provides guidance for equipment and practices for capturing images of human irises that are suitable for comparison.</t>
  </si>
  <si>
    <t>OSAC 2024-N-0005</t>
  </si>
  <si>
    <t>Standard Guide for Minimum Training Recommendations of Iris Image Examiners</t>
  </si>
  <si>
    <t xml:space="preserve">This document provides guidance relevant to training programs for examiners who perform Iris examination/comparison. </t>
  </si>
  <si>
    <t>Guide for Mentorship of Facial Comparison Trainees in Role Based Facial Comparison</t>
  </si>
  <si>
    <t>Provides recommended procedures that should be used for the fundamental mentoring of facial comparison trainees as part of a training program.</t>
  </si>
  <si>
    <t>FISWG</t>
  </si>
  <si>
    <t>Image Factors to Consider in Facial Comparison</t>
  </si>
  <si>
    <t>Describes imaging factors that can affect the photography and videography of a physical subject's face and which should be evaluated when conducting morphological analysis.</t>
  </si>
  <si>
    <t>Physical Stability of Facial Features of Juveniles</t>
  </si>
  <si>
    <t>Considers the physical stability or instability seen in juvenile craniofacial development and how this affects the face images under consideration.</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</si>
  <si>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</si>
  <si>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</si>
  <si>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</si>
  <si>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</si>
  <si>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</si>
  <si>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</si>
  <si>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Extracting Facial Images from "In the Wild" Imagery</t>
  </si>
  <si>
    <t>Provides an overview of how facial images can be extracted from unconstrained imagery.</t>
  </si>
  <si>
    <t>Guide for Aptitude Testing in Role Based Facial Comparison</t>
  </si>
  <si>
    <t>Provides guidance for (inherent) aptitude testing prior to training an individual to be an assessor, reviewer, or examiner.</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</si>
  <si>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</si>
  <si>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</si>
  <si>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</si>
  <si>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</si>
  <si>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Statistical Data on Location &amp; Performance of Facial Features</t>
  </si>
  <si>
    <t>Considers static vs dynamic features of the face relevant to location on the face. This document could become an extension of the physical stability document.</t>
  </si>
  <si>
    <t>HFTG</t>
  </si>
  <si>
    <t>Human Performance Measurements</t>
  </si>
  <si>
    <t>Includes metrics to assess accuracy, including error rates, across face comparisons.</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</si>
  <si>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</si>
  <si>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</si>
  <si>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</si>
  <si>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</si>
  <si>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</si>
  <si>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</si>
  <si>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</si>
  <si>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</si>
  <si>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</si>
  <si>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</si>
  <si>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</si>
  <si>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</si>
  <si>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</si>
  <si>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289</t>
  </si>
  <si>
    <t>Fire Tests for Fuel Packages</t>
  </si>
  <si>
    <t>1321:20xx</t>
  </si>
  <si>
    <t>Standard for Fire Investigation Units (2024 version)</t>
  </si>
  <si>
    <t>Governs the organization and operation of fire investigation units in both the public and private sector. The standard will be suitable as a basis for accreditation of fire investigation units.</t>
  </si>
  <si>
    <t>921:20xx</t>
  </si>
  <si>
    <t>Guide for Fire and Explosion Investigation (will be 2024 version)</t>
  </si>
  <si>
    <t>1033:xx</t>
  </si>
  <si>
    <r>
      <rPr>
        <sz val="9"/>
        <color rgb="FF000000"/>
        <rFont val="Source Sans Pro"/>
      </rPr>
      <t xml:space="preserve">SDO Published Standard </t>
    </r>
    <r>
      <rPr>
        <b/>
        <sz val="9"/>
        <color rgb="FF000000"/>
        <rFont val="Source Sans Pro"/>
      </rPr>
      <t>ON REGISTRY</t>
    </r>
  </si>
  <si>
    <t>060-21</t>
  </si>
  <si>
    <t xml:space="preserve">Guidelines for Barrel and Overall Length Measurements of Firearms, 2021, 1st Ed. </t>
  </si>
  <si>
    <t>Intended for firearm examiners conducting barrel and overall length measurements for firearms.</t>
  </si>
  <si>
    <r>
      <rPr>
        <sz val="9"/>
        <color rgb="FF000000"/>
        <rFont val="Source Sans Pro"/>
      </rPr>
      <t xml:space="preserve">SDO Published Standard </t>
    </r>
    <r>
      <rPr>
        <b/>
        <sz val="9"/>
        <color rgb="FF000000"/>
        <rFont val="Source Sans Pro"/>
      </rPr>
      <t>ON REGISTRY</t>
    </r>
  </si>
  <si>
    <t>061-21</t>
  </si>
  <si>
    <t xml:space="preserve">Firearms and Toolmarks 3D Measurement Systems and Measurement Quality Control, 2021, 1st Ed.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</si>
  <si>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</si>
  <si>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</si>
  <si>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062-21</t>
  </si>
  <si>
    <t xml:space="preserve">Standard for Topography Comparison Software for Toolmark Analysis, 2021, 1st Ed. </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</si>
  <si>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</si>
  <si>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r>
      <rPr>
        <sz val="9"/>
        <color rgb="FF000000"/>
        <rFont val="Source Sans Pro"/>
      </rPr>
      <t xml:space="preserve">SDO Published Standard </t>
    </r>
    <r>
      <rPr>
        <b/>
        <sz val="9"/>
        <color rgb="FF000000"/>
        <rFont val="Source Sans Pro"/>
      </rPr>
      <t>ON REGISTRY</t>
    </r>
  </si>
  <si>
    <t>063-21</t>
  </si>
  <si>
    <t xml:space="preserve">Implementation of 3D Technologies in Forensic Firearm and Toolmark Comparison Laboratories, 2021, 1st Ed. </t>
  </si>
  <si>
    <t>Outlines the necessary steps to ensure the proper implementation of 3D technologies (software and/or hardware) / technical procedure(s) required in a forensic toolmark laboratory.</t>
  </si>
  <si>
    <r>
      <rPr>
        <sz val="9"/>
        <color rgb="FF000000"/>
        <rFont val="Source Sans Pro"/>
      </rPr>
      <t xml:space="preserve">SDO Published Standard </t>
    </r>
    <r>
      <rPr>
        <b/>
        <sz val="9"/>
        <color rgb="FF000000"/>
        <rFont val="Source Sans Pro"/>
      </rPr>
      <t>ON REGISTRY</t>
    </r>
  </si>
  <si>
    <t>068-20</t>
  </si>
  <si>
    <t xml:space="preserve">Safe Handling of Firearms and Ammunition, 2020, 1st Ed. </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</si>
  <si>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</si>
  <si>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</si>
  <si>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</si>
  <si>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 xml:space="preserve">Standard Test Method for the Examination and Testing of Firearms, 2020, 1st Ed. </t>
  </si>
  <si>
    <t>Provides standard procedures for the examination and testing of a firearm by firearm and toolmark examiners or technicians. Following these procedures, an examiner or technician will be able to conduct, document, and report the examination and testing of a firearm.</t>
  </si>
  <si>
    <r>
      <rPr>
        <sz val="9"/>
        <color rgb="FF000000"/>
        <rFont val="Source Sans Pro"/>
      </rPr>
      <t xml:space="preserve">SDO Published Standard </t>
    </r>
    <r>
      <rPr>
        <b/>
        <sz val="9"/>
        <color rgb="FF000000"/>
        <rFont val="Source Sans Pro"/>
      </rPr>
      <t>ON REGISTRY</t>
    </r>
  </si>
  <si>
    <t>107-22</t>
  </si>
  <si>
    <t>Best Practice Recommendation for Measuring Trigger Pull of a Firearm and Estimating its Uncertainty, First Edition, 2022</t>
  </si>
  <si>
    <t>Provides recommendations for crime lab procedures for trigger pull measurements and for estimating uncertainties associated with trigger pull measurements. </t>
  </si>
  <si>
    <r>
      <rPr>
        <sz val="9"/>
        <color rgb="FF000000"/>
        <rFont val="Source Sans Pro"/>
      </rPr>
      <t xml:space="preserve">SDO Published Standard </t>
    </r>
    <r>
      <rPr>
        <b/>
        <sz val="9"/>
        <color rgb="FF000000"/>
        <rFont val="Source Sans Pro"/>
      </rPr>
      <t>ON REGISTRY</t>
    </r>
  </si>
  <si>
    <t>096-22</t>
  </si>
  <si>
    <t xml:space="preserve">Standard Method for the Examination and Documentation of Ammunition and Ammunition Components, 2022, 1st Ed. </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</si>
  <si>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</si>
  <si>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105-21</t>
  </si>
  <si>
    <t xml:space="preserve">Minimum Education Requirements for Firearm and Toolmark Examiner Trainees, 2021, 1st Ed. </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</si>
  <si>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</si>
  <si>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</si>
  <si>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2021-N-0012</t>
  </si>
  <si>
    <t>124</t>
  </si>
  <si>
    <t>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</si>
  <si>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</si>
  <si>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</si>
  <si>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</si>
  <si>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</si>
  <si>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</si>
  <si>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</si>
  <si>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</si>
  <si>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</si>
  <si>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</si>
  <si>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</si>
  <si>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OSAC 2023-S-0018</t>
  </si>
  <si>
    <t>Standard Test Method for the Restoration of Obliterated Serial Numbers and Other Markings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</si>
  <si>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</si>
  <si>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OSAC 2023-S-0028</t>
  </si>
  <si>
    <t>Best Practice Recommendation for the Resolution of Conflicts in Toolmark  Value Determinations and Source Conclusions</t>
  </si>
  <si>
    <t>OSAC 2024-S-0002</t>
  </si>
  <si>
    <t>Standard Test Method for the Examination and Comparison of Toolmarks for Source Attribution</t>
  </si>
  <si>
    <t>coming soon</t>
  </si>
  <si>
    <t>Best Practice Recommendation for Muzzle to Witness Panel Distance Measurement and Estimation of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</si>
  <si>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</si>
  <si>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Test Method for Muzzle-to-Garment Distance Determinations</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</si>
  <si>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</si>
  <si>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</si>
  <si>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Expression of Source Conclusions</t>
  </si>
  <si>
    <t>Distance Determination</t>
  </si>
  <si>
    <t>Technical Review</t>
  </si>
  <si>
    <t>Best Practice for Testimony of Firearm Examination Conclusions</t>
  </si>
  <si>
    <t>The subcommittee may provide a guideline for testimony related to firearm examinations, including source conclusions.</t>
  </si>
  <si>
    <r>
      <rPr>
        <sz val="9"/>
        <color rgb="FF000000"/>
        <rFont val="Source Sans Pro"/>
      </rPr>
      <t xml:space="preserve">SDO Published Standard </t>
    </r>
    <r>
      <rPr>
        <b/>
        <sz val="9"/>
        <color rgb="FF000000"/>
        <rFont val="Source Sans Pro"/>
      </rPr>
      <t>ON REGISTRY</t>
    </r>
  </si>
  <si>
    <t>021-19</t>
  </si>
  <si>
    <t xml:space="preserve">Best Practices for the Preparation of Test Impressions from Footwear and Tires, 2019, 1st Ed. </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</si>
  <si>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</si>
  <si>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</si>
  <si>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</si>
  <si>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</si>
  <si>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 xml:space="preserve">Best Practice Recommendation for Lifting of Footwear and Tire Impressions, 2020, 1st Ed. </t>
  </si>
  <si>
    <t>This document provides best practice recommendations for personnel responsible for lifting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</si>
  <si>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</si>
  <si>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126-20</t>
  </si>
  <si>
    <t>Best Practice Recommendation for Casting of Footwear and Tire Impression Evidence at the Crime Scene, 2020, 1st Ed. (ERRATA 1, 2022)</t>
  </si>
  <si>
    <t>This document provides best practice recommendations for personnel responsible for casting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</si>
  <si>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</si>
  <si>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052-22</t>
  </si>
  <si>
    <t xml:space="preserve">Best Practice Recommendation for the Detection and Collection of Footwear and Tire Impression Evidence, 2022, 1st Ed. </t>
  </si>
  <si>
    <t>This document provides best practice recommendations for personnel responsible for detecting footwear and tire impressions.</t>
  </si>
  <si>
    <t>Crime Scene Investigation/Reconstruction, Digital Evidence</t>
  </si>
  <si>
    <r>
      <rPr>
        <sz val="9"/>
        <color rgb="FF000000"/>
        <rFont val="Source Sans Pro"/>
      </rPr>
      <t xml:space="preserve">SDO Published Standard </t>
    </r>
    <r>
      <rPr>
        <b/>
        <sz val="9"/>
        <color rgb="FF000000"/>
        <rFont val="Source Sans Pro"/>
      </rPr>
      <t>ON REGISTRY</t>
    </r>
  </si>
  <si>
    <t>050-21</t>
  </si>
  <si>
    <r>
      <rPr>
        <b/>
        <sz val="9"/>
        <color rgb="FF000000"/>
        <rFont val="Source Sans Pro"/>
      </rPr>
      <t xml:space="preserve">Best Practice Recommendation for Photographic Documentation of Footwear and Tire Impression Evidence, 2021, 1st Ed. </t>
    </r>
    <r>
      <rPr>
        <b/>
        <sz val="9"/>
        <color rgb="FF000000"/>
        <rFont val="Source Sans Pro"/>
      </rPr>
      <t>(ERRATA 1, 2022)</t>
    </r>
    <r>
      <rPr>
        <b/>
        <sz val="9"/>
        <color rgb="FF000000"/>
        <rFont val="Source Sans Pro"/>
      </rPr>
      <t xml:space="preserve"> </t>
    </r>
  </si>
  <si>
    <t>This document provides best practice recommendations for personnel responsible for documenting and photographing footwear and tire impressions for future examinations.</t>
  </si>
  <si>
    <r>
      <rPr>
        <sz val="9"/>
        <color rgb="FF000000"/>
        <rFont val="Source Sans Pro"/>
      </rPr>
      <t xml:space="preserve">SDO Published Standard </t>
    </r>
    <r>
      <rPr>
        <b/>
        <sz val="9"/>
        <color rgb="FF000000"/>
        <rFont val="Source Sans Pro"/>
      </rPr>
      <t>ON REGISTRY</t>
    </r>
  </si>
  <si>
    <t>051-20</t>
  </si>
  <si>
    <r>
      <rPr>
        <b/>
        <sz val="9"/>
        <color rgb="FF000000"/>
        <rFont val="Source Sans Pro"/>
      </rPr>
      <t xml:space="preserve">Scope of Work for a Footwear/Tire Examiner, 2020, 1st Ed. </t>
    </r>
    <r>
      <rPr>
        <b/>
        <sz val="9"/>
        <color rgb="FF000000"/>
        <rFont val="Source Sans Pro"/>
      </rPr>
      <t>(ERRATA 1, 2022)</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</si>
  <si>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</si>
  <si>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Initial discussions were had regarding the potential for interdisciplinary collaboration/standardization. No consensus was found and each discipline began working on their own document</t>
  </si>
  <si>
    <r>
      <rPr>
        <sz val="9"/>
        <color rgb="FF000000"/>
        <rFont val="Source Sans Pro"/>
      </rPr>
      <t xml:space="preserve">SDO Published Standard </t>
    </r>
    <r>
      <rPr>
        <b/>
        <sz val="9"/>
        <color rgb="FF000000"/>
        <rFont val="Source Sans Pro"/>
      </rPr>
      <t>ON REGISTRY</t>
    </r>
  </si>
  <si>
    <t>095-20</t>
  </si>
  <si>
    <r>
      <rPr>
        <b/>
        <sz val="9"/>
        <color rgb="FF000000"/>
        <rFont val="Source Sans Pro"/>
      </rPr>
      <t xml:space="preserve">Standard for Minimum Qualifications and Training for a Footwear/Tire Forensic Science Service Provider, 2020, 1st Ed. </t>
    </r>
    <r>
      <rPr>
        <b/>
        <sz val="9"/>
        <color rgb="FF000000"/>
        <rFont val="Source Sans Pro"/>
      </rPr>
      <t>(ERRATA 1, 2022)</t>
    </r>
  </si>
  <si>
    <t>This standard describes the minimum qualifications and training for a footwear/tire Forensic Science Service Provider (FSSP) with little to no experience or previous training.</t>
  </si>
  <si>
    <t>yes - which one?</t>
  </si>
  <si>
    <t>099-19</t>
  </si>
  <si>
    <r>
      <rPr>
        <sz val="9"/>
        <color rgb="FF000000"/>
        <rFont val="Source Sans Pro"/>
      </rPr>
      <t xml:space="preserve">Standard for Footwear/Tire Examination Proficiency Testing Program, 2019, 1st Ed. </t>
    </r>
    <r>
      <rPr>
        <b/>
        <sz val="9"/>
        <color rgb="FF000000"/>
        <rFont val="Source Sans Pro"/>
      </rPr>
      <t>(ERRATA 1, 2022)</t>
    </r>
  </si>
  <si>
    <t>This standard outlines the requirements for proficiency test providers and forensic science service providers (FSSP) for creating proficiency tests appropriate for use by a Footwear/Tire FSSP. The standard also provides recommendation for testing frequency.</t>
  </si>
  <si>
    <t>097-19</t>
  </si>
  <si>
    <t>Terminology Used for Forensic Footwear and Tire Evidence, 2019, 1st Ed.</t>
  </si>
  <si>
    <t>This technical report is a compilation of terms commonly used in footwear and tire examination.</t>
  </si>
  <si>
    <t>137-23</t>
  </si>
  <si>
    <t>Standard for Examination and Documentation of Footwear and Tire Impression Evidence, 2023, 1st Ed.</t>
  </si>
  <si>
    <t>This standard defines the examination process and minimum documentation requirements associated with the relevant observations and conclusions/interpretations encountered during footwear/tire tread examinations.</t>
  </si>
  <si>
    <t>097-xx</t>
  </si>
  <si>
    <t>Terminology Used for Forensic Footwear and Tire Evidence, 20xx, 2nd Ed.</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</si>
  <si>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</si>
  <si>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</si>
  <si>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</si>
  <si>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Potential exists to standardize this framework and language although each subcommittee is already working on their own documents</t>
  </si>
  <si>
    <t>OSAC 2023-S-0017</t>
  </si>
  <si>
    <t>Standard for the Articulation of Footwear and Tire Interpretations</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</si>
  <si>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</si>
  <si>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OSAC 2024-S-0003</t>
  </si>
  <si>
    <t>Best Practice Recommendation for Footwear and Tire Intelligence</t>
  </si>
  <si>
    <t>Best practice document outlining methods for all non-evidential comparison services including (but not limited to) make/model database searches and size estimations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</si>
  <si>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</si>
  <si>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</si>
  <si>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</si>
  <si>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</si>
  <si>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</si>
  <si>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Best Practice Recommendation for Task Relevant Information and Human Factors Guidance</t>
  </si>
  <si>
    <t>This document describes which contextual information is task relevant and what other human factors should be considered by forensic footwear and tire practitioners</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</si>
  <si>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</si>
  <si>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</si>
  <si>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2020, 1st Ed.</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</si>
  <si>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</si>
  <si>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150-21</t>
  </si>
  <si>
    <t xml:space="preserve">Standard for Determination of Medicolegal Significance from Skeletal Remains in Forensic Anthropology, 2021, 1st Ed. </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</si>
  <si>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</si>
  <si>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045-19</t>
  </si>
  <si>
    <t>Standard for Stature Estimation in Forensic Anthropology, 2019, 1st Ed.</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</si>
  <si>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</si>
  <si>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</si>
  <si>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 xml:space="preserve">Standard for Sex Estimation in Forensic Anthropology, 2019, 1st Ed. </t>
  </si>
  <si>
    <t>Describes methods for estimating sex from adult skeletal elements obtained directly from skeletal remains or radiographic images of skeletal remains</t>
  </si>
  <si>
    <t>146-21</t>
  </si>
  <si>
    <t xml:space="preserve">Standard for Resolving Commingled Remains in Forensic Anthropology, 2021, 1st Ed. </t>
  </si>
  <si>
    <t xml:space="preserve">Describes techniques and approaches for resolving commingled remains cases. The most appropriate techniques shall be reliably and objectively applied for segregating remains and determining the number of individuals present.  </t>
  </si>
  <si>
    <t>134-21</t>
  </si>
  <si>
    <t xml:space="preserve">Standard for Analyzing Pathological Conditions and Anomalies in Forensic Anthropology, 2021, 1st Ed. </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</si>
  <si>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</si>
  <si>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149-21</t>
  </si>
  <si>
    <t>Standard for Taphonomic Observations in Support of the Postmortem Interval, 2021, 1st Ed.</t>
  </si>
  <si>
    <t>Describes the types of observations that may contribute to estimating the postmortem interval or understanding the context of the remains.</t>
  </si>
  <si>
    <t>135-xx</t>
  </si>
  <si>
    <t xml:space="preserve">Scene Detection and Processing in Forensic Anthropology, 1st Ed.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</si>
  <si>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</si>
  <si>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132-23</t>
  </si>
  <si>
    <t xml:space="preserve">Standard for Population Affinity in Estimation in Forensic Anthropology, 1st Ed. </t>
  </si>
  <si>
    <t xml:space="preserve">Establishes minimum requirements for the morphologically- or mathematically-based estimation of ancestry from skeletal material.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</si>
  <si>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</si>
  <si>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</si>
  <si>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</si>
  <si>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</si>
  <si>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</si>
  <si>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</si>
  <si>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</si>
  <si>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</si>
  <si>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</si>
  <si>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</si>
  <si>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</si>
  <si>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</si>
  <si>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2024-S-0001</t>
  </si>
  <si>
    <t>Guidance Document for Understanding and Implementing the Minimal Components of a Quality Assurance Program in Forensic Anthropology</t>
  </si>
  <si>
    <t>Standard for Case File Management and Reporting in Forensic Anthropology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</si>
  <si>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</si>
  <si>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Use of Human Remains and Associated Data for Research and Education in Forensic Anthropology</t>
  </si>
  <si>
    <t>Describes appropriate use of human remains for forensic anthropological research</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</si>
  <si>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</si>
  <si>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</si>
  <si>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Education and Training in Forensic Anthropology</t>
  </si>
  <si>
    <t>Standard for Isotopic Analysis of Human Remains</t>
  </si>
  <si>
    <t>Describes appropriate usage of isotopes in forensic anthropological analysis of human skeletal tissue</t>
  </si>
  <si>
    <t>OSAC 2020-N-0006</t>
  </si>
  <si>
    <t>141</t>
  </si>
  <si>
    <t>Standard for Qualifications in Forensic Anthropology</t>
  </si>
  <si>
    <t xml:space="preserve">Defines four levels of qualifications and responsibilities in the field of Forensic Anthropology: Forensic Anthropologist, Associate Forensic Anthropologist, Assistant Forensic Anthropologist, and Forensic Anthropology Technician.  </t>
  </si>
  <si>
    <t>011-22</t>
  </si>
  <si>
    <t>Scope of Expertise in Forensic Document Examination, 2022, 1st Ed.</t>
  </si>
  <si>
    <t>Describes the responsibilities of and general qualifications for forensic science practitioners engaged in the practice of forensic document examination. This document provides guidance to anyone encountering matters involving forensic document examination.</t>
  </si>
  <si>
    <t>044-19</t>
  </si>
  <si>
    <t xml:space="preserve">Standard for Examination of Documents for Indentations, 2019, 1st Ed. </t>
  </si>
  <si>
    <t>Summarizes commonly accepted techniques, technologies, and procedures used by forensic document examiners for the examination of documents for indentations.</t>
  </si>
  <si>
    <t>035-20</t>
  </si>
  <si>
    <t xml:space="preserve">Standard for the Examination of Documents for Alterations, 2020, 1st Ed. </t>
  </si>
  <si>
    <t>Provides the procedure(s) used by Forensic Document Examiners (FDE) in the examination of documents for alterations.</t>
  </si>
  <si>
    <t>070-22</t>
  </si>
  <si>
    <t xml:space="preserve">Standard for Forensic Examination of Handwritten Items, 2022, 1st Ed. </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</si>
  <si>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</si>
  <si>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117-20</t>
  </si>
  <si>
    <t>Standard for Examination of Stamping Devices and Stamp Impressions, 2020, 1st Ed.</t>
  </si>
  <si>
    <t>Standard provides procedures to be used by forensic document examiners for forensic examinations and comparisons involving stamp impressions (often referred to as rubber stamp impressions) and stamping devices.</t>
  </si>
  <si>
    <t>127-22</t>
  </si>
  <si>
    <t>Standard for the Preservation and Examination of Charred Documents, 2022, 1st Ed.</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</si>
  <si>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</si>
  <si>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128-22</t>
  </si>
  <si>
    <t>Standard for the Examination of Liquid Soaked Documents, 2022, 1st Ed.</t>
  </si>
  <si>
    <t>Establishes the minimum required procedure(s) used by Forensic Document Examiners (FDE) in the preservation of, examination of, and reporting on liquid soaked documents.</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</si>
  <si>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</si>
  <si>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</si>
  <si>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</si>
  <si>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</si>
  <si>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</si>
  <si>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</si>
  <si>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OSAC 2022-S-0034</t>
  </si>
  <si>
    <t>Standard for the Expression of Source Opinions in Forensic Document Examination</t>
  </si>
  <si>
    <t>This standard will be used to standardize the conclusion terminology for handwriting examinations.</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</si>
  <si>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</si>
  <si>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</si>
  <si>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</si>
  <si>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</si>
  <si>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 xml:space="preserve">Standard Guide for Forensic Physical Fit Examination of Documentary Evidence </t>
  </si>
  <si>
    <t>Establishes the minimum required procedure(s) used by Forensic Document Examiners (FDE) in the examinations and comparisons of cut, torn and perforated paper.</t>
  </si>
  <si>
    <t>Standard for Initial Evidence Assessment for Forensic Document Examiners</t>
  </si>
  <si>
    <t>Provides procedures that should be used by forensic document examiners for the initial assessment of documentary evidence.</t>
  </si>
  <si>
    <t>Standard Collection for Known Writing</t>
  </si>
  <si>
    <t>This standard will be the be used to establish the minimum requirements for forensic document examiners in the collection of known writing samples.</t>
  </si>
  <si>
    <t>Standard for the Development of a Training Program for Forensic Document Examiners</t>
  </si>
  <si>
    <t>This standard will create a standardized guide for training Forensic Document Examiners.</t>
  </si>
  <si>
    <t>OSAC 2023-N-0013</t>
  </si>
  <si>
    <t>Standard for Evidence Collection and Management for Sexual Assault Medical Forensic Examinations for Adult and Adolscent Patients</t>
  </si>
  <si>
    <t>OSAC 2023-N-0015</t>
  </si>
  <si>
    <t>Standard for Education of Forensic Nurses who Conduct Sexual Assauly Medical Forensic Examinations for Adult and Adolescent Patients</t>
  </si>
  <si>
    <t>OSAC 2023-N-0014</t>
  </si>
  <si>
    <t>Standard Guiding Principles  for the Medical Forensic Examination</t>
  </si>
  <si>
    <t>Standard for Examination of the forensic patient</t>
  </si>
  <si>
    <t>Strangulation</t>
  </si>
  <si>
    <t>Pediatric patient examination</t>
  </si>
  <si>
    <t>The repeat patient</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</si>
  <si>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</si>
  <si>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</si>
  <si>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Elder Abuse Examination</t>
  </si>
  <si>
    <t>Establishes minimum requirements for the documentation and processing of scenes involving elder abuse. It  includse guidance on special considerations unique to or common among elder abuse crimes.</t>
  </si>
  <si>
    <t>E1843-20</t>
  </si>
  <si>
    <t>Standard Guide for Sexual Violence Investigation, Examination, and Evidence Collection Protocol</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</si>
  <si>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</si>
  <si>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E2123-20</t>
  </si>
  <si>
    <t>Standard Practice for Preservation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</si>
  <si>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</si>
  <si>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E2124-20</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</si>
  <si>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</si>
  <si>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</si>
  <si>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</si>
  <si>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</si>
  <si>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</si>
  <si>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</si>
  <si>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</si>
  <si>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</si>
  <si>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</si>
  <si>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</si>
  <si>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</si>
  <si>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</si>
  <si>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</si>
  <si>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</si>
  <si>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</si>
  <si>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ISO</t>
  </si>
  <si>
    <r>
      <rPr>
        <sz val="9"/>
        <color rgb="FF000000"/>
        <rFont val="Source Sans Pro"/>
      </rPr>
      <t xml:space="preserve">20888-20  </t>
    </r>
    <r>
      <rPr>
        <b/>
        <sz val="9"/>
        <color rgb="FF000000"/>
        <rFont val="Source Sans Pro"/>
      </rPr>
      <t>OR 21611</t>
    </r>
  </si>
  <si>
    <t>Dentistry - Vocbulary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</si>
  <si>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</si>
  <si>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</si>
  <si>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</si>
  <si>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</si>
  <si>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</si>
  <si>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5365</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</si>
  <si>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</si>
  <si>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</si>
  <si>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 xml:space="preserve">ISO </t>
  </si>
  <si>
    <t>WD 21611</t>
  </si>
  <si>
    <t xml:space="preserve">Dentistry - Vocabulary for Source Conclusion for Human Identification by Dental Evidence </t>
  </si>
  <si>
    <t>1088-2020D</t>
  </si>
  <si>
    <t xml:space="preserve">1058-202x  </t>
  </si>
  <si>
    <t>OSAC 2022-N-0028</t>
  </si>
  <si>
    <t>Forensic Documentation for Reporting Suspected Human Abuse Evidence by Oral Health Care Professionals</t>
  </si>
  <si>
    <t>Provides guidance to dental professionals to recognize, document and report human abuse and neglect</t>
  </si>
  <si>
    <t>OSAC 2023-N-0025</t>
  </si>
  <si>
    <t>Standard for Education and Training in Forensic Odontology</t>
  </si>
  <si>
    <t>This proposed document will cover the suggested curriculum content for forensic odontology.</t>
  </si>
  <si>
    <t xml:space="preserve">Standard for the Photographic Documentation of Oral Evidence </t>
  </si>
  <si>
    <t>Guidelines for Opinions and Testimony in Forensic Odontology</t>
  </si>
  <si>
    <t>Standard for a Quality Assurance Program in Forensic Odontology</t>
  </si>
  <si>
    <t>Best Practices for the Analysis, Comparison and Reporting of Suspected Pattern Injury(s) and Patterns Produced by the Human Dentition - Part 2: Recording and Collection of Pattern Evidence</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</si>
  <si>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</si>
  <si>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</si>
  <si>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</si>
  <si>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Best Practices for the Analysis, Comparison and Reporting of Suspected Pattern Injury(s) and Patterns Produced by the Human Dentition - Part 4: Comparison Methodology and Interpretation</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</si>
  <si>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</si>
  <si>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</si>
  <si>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</si>
  <si>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</si>
  <si>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</si>
  <si>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2018, 1st Ed.</t>
  </si>
  <si>
    <t>Defines the minimum requirements for establishing measurement traceability in forensic toxicology laboratories.</t>
  </si>
  <si>
    <r>
      <rPr>
        <sz val="9"/>
        <color rgb="FF000000"/>
        <rFont val="Source Sans Pro"/>
      </rPr>
      <t xml:space="preserve">SDO Published Standard </t>
    </r>
    <r>
      <rPr>
        <b/>
        <sz val="9"/>
        <color rgb="FF000000"/>
        <rFont val="Source Sans Pro"/>
      </rPr>
      <t>ON REGISTRY</t>
    </r>
  </si>
  <si>
    <t>036-19</t>
  </si>
  <si>
    <t xml:space="preserve">Standard Practices for Method Validation in Forensic Toxicology, 2019, 1st Ed. </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</si>
  <si>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</si>
  <si>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</si>
  <si>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037-19</t>
  </si>
  <si>
    <t xml:space="preserve">Guidelines for Opinions and Testimony in Forensic Toxicology, 2019, 1st Ed. </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</si>
  <si>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</si>
  <si>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r>
      <rPr>
        <sz val="9"/>
        <color rgb="FF000000"/>
        <rFont val="Source Sans Pro"/>
      </rPr>
      <t xml:space="preserve">SDO Published Standard </t>
    </r>
    <r>
      <rPr>
        <b/>
        <sz val="9"/>
        <color rgb="FF000000"/>
        <rFont val="Source Sans Pro"/>
      </rPr>
      <t>ON REGISTRY</t>
    </r>
  </si>
  <si>
    <t>053-20</t>
  </si>
  <si>
    <t xml:space="preserve">Standard for Report Content in Forensic Toxicology, 2020, 1st Ed. </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</si>
  <si>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</si>
  <si>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</si>
  <si>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</si>
  <si>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2021, 1st Ed.</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</si>
  <si>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</si>
  <si>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r>
      <rPr>
        <sz val="9"/>
        <color rgb="FF000000"/>
        <rFont val="Source Sans Pro"/>
      </rPr>
      <t xml:space="preserve">SDO Published Standard </t>
    </r>
    <r>
      <rPr>
        <b/>
        <sz val="9"/>
        <color rgb="FF000000"/>
        <rFont val="Source Sans Pro"/>
      </rPr>
      <t>ON REGISTRY</t>
    </r>
  </si>
  <si>
    <t>054-21</t>
  </si>
  <si>
    <t xml:space="preserve">Standard for a Quality Control Program in Forensic Toxicology Laboratories, 2021, 1st Ed. </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</si>
  <si>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</si>
  <si>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</si>
  <si>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119-21</t>
  </si>
  <si>
    <t xml:space="preserve">Standard for the Analytical Scope and Sensitivity of Forensic Toxicological Testing of Blood in Medicolegal Death Investigations, 2021, 1st Ed. </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</si>
  <si>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</si>
  <si>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</si>
  <si>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</si>
  <si>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2021, 1st Ed.</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</si>
  <si>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</si>
  <si>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r>
      <rPr>
        <sz val="9"/>
        <color rgb="FF000000"/>
        <rFont val="Source Sans Pro"/>
      </rPr>
      <t xml:space="preserve">SDO Published Standard </t>
    </r>
    <r>
      <rPr>
        <b/>
        <sz val="9"/>
        <color rgb="FF000000"/>
        <rFont val="Source Sans Pro"/>
      </rPr>
      <t>ON REGISTRY</t>
    </r>
  </si>
  <si>
    <t>152-21</t>
  </si>
  <si>
    <t xml:space="preserve">Standard for Minimum Content Requirements of Forensic Toxicology Procedures, 2021, 1st Ed. </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</si>
  <si>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</si>
  <si>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</si>
  <si>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098-23</t>
  </si>
  <si>
    <t>Standard for Mass Spectral Data Acceptance in Forensic Toxicology, 2023, 1st Ed.</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</si>
  <si>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</si>
  <si>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r>
      <rPr>
        <sz val="9"/>
        <color rgb="FF000000"/>
        <rFont val="Source Sans Pro"/>
      </rPr>
      <t xml:space="preserve">SDO Published Standard </t>
    </r>
    <r>
      <rPr>
        <b/>
        <sz val="9"/>
        <color rgb="FF000000"/>
        <rFont val="Source Sans Pro"/>
      </rPr>
      <t>ON REGISTRY</t>
    </r>
  </si>
  <si>
    <t>113-23</t>
  </si>
  <si>
    <t>Standard for Identification Criteria in Forensic Toxicology, 2023, 1st Ed.</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</si>
  <si>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</si>
  <si>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This one is tox-specific, but any SC that utilizes PT samples could refer to the frequency at a minimum)</t>
  </si>
  <si>
    <t>153-23</t>
  </si>
  <si>
    <t xml:space="preserve">Standard Practices for Proficiency Testing of Forensic Toxicology Laboratories and Breath Alcohol Programs, 2023, 1st Ed. </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</si>
  <si>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</si>
  <si>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156-23</t>
  </si>
  <si>
    <t xml:space="preserve">Best Practices for Specimen Collection and Preservation for Forensic Toxicology. 2023. 1st Ed. </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</si>
  <si>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</si>
  <si>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OSAC 2020-S-0003</t>
  </si>
  <si>
    <t>122-xx</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</si>
  <si>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</si>
  <si>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</si>
  <si>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</si>
  <si>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</si>
  <si>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</si>
  <si>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</si>
  <si>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</si>
  <si>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</si>
  <si>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</si>
  <si>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</si>
  <si>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</si>
  <si>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</si>
  <si>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</si>
  <si>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</si>
  <si>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</si>
  <si>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</si>
  <si>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017-xx</t>
  </si>
  <si>
    <t>Standard for Measurement Traceability in Forensic Toxicology. 20xx. 2nd Ed.</t>
  </si>
  <si>
    <t>Standard Method for Blood Ethanol Identification and Quantitation in Forensic Toxicology Laboratories</t>
  </si>
  <si>
    <t>Provides a standard method for identification and quantitation of ethanol in blood samples.</t>
  </si>
  <si>
    <t>Standard for the Identification and Quantification of Carboxyhemoglobin</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</si>
  <si>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</si>
  <si>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</si>
  <si>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Breath Alcohol Subject Testing</t>
  </si>
  <si>
    <t>Human Factors in Forensic Toxicology (exact title TBD)</t>
  </si>
  <si>
    <t>Standard for Training Programs within a Forensic Toxicology Laboratory</t>
  </si>
  <si>
    <t>Recommendations for Accrediting Bodies in Forensic Toxicology</t>
  </si>
  <si>
    <t>142-22</t>
  </si>
  <si>
    <t>Best Practice Recommendations for the Resolution of Conflicts in Friction Ridge Examination, 2022, 1st Ed.</t>
  </si>
  <si>
    <t>Describes the best practice recommendations for how to resolve conflicts between examiners</t>
  </si>
  <si>
    <t>144-22</t>
  </si>
  <si>
    <t>Best Practice Recommendations for the Verification Component in Friction Ridge Examinations, 2022, 1st Ed.</t>
  </si>
  <si>
    <t>Describes the best practice recommendations for how to perform the verifications steps during friction ridge impression examinations.</t>
  </si>
  <si>
    <t>145-23</t>
  </si>
  <si>
    <t>Standard for Consultation During Friction Ridge Examination, 1st Ed.</t>
  </si>
  <si>
    <t>Describes the best practice recommendations for how to perform consultations during friction ridge impression examinations.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</si>
  <si>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</si>
  <si>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</si>
  <si>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183-xx</t>
  </si>
  <si>
    <t>Best Practice Recommendations for Limited Friction Ridge Examinations</t>
  </si>
  <si>
    <t>Describes the best practice recommendations for how to perform limited examinations of friction ridge evidence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</si>
  <si>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</si>
  <si>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</si>
  <si>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185-xx</t>
  </si>
  <si>
    <t>Standard for Proficiency Testing in Friction Ridge Examination</t>
  </si>
  <si>
    <t>Describes minimum standards and/or best practice recommendation related to development, validation, and administration of proficiency tests for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</si>
  <si>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</si>
  <si>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</si>
  <si>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188-xx</t>
  </si>
  <si>
    <t>Standard for Processing Evidence for the Detection of Friction Ridge Impressions</t>
  </si>
  <si>
    <t>Describes methods for the chemical, physical, and optical detection/development of friction ridge impressions.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</si>
  <si>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</si>
  <si>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2022-S-0038</t>
  </si>
  <si>
    <t xml:space="preserve">Standard for Feature Selection in Friction Ridge Examination </t>
  </si>
  <si>
    <t>Describes the features that can be used in friction ridge examination</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</si>
  <si>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</si>
  <si>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</si>
  <si>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</si>
  <si>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</si>
  <si>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</si>
  <si>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</si>
  <si>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013-xx</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</si>
  <si>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</si>
  <si>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</si>
  <si>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167-xx</t>
  </si>
  <si>
    <t>Standard for Reporting Written Results from Friction Ridge Examinations</t>
  </si>
  <si>
    <t>Prescribes the minimum requirements that shall be included in friction ridge examination reports.</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</si>
  <si>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</si>
  <si>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</si>
  <si>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</si>
  <si>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143-xx</t>
  </si>
  <si>
    <t>Best Practice Recommendations for Technical Review in Friction Ridge Identification</t>
  </si>
  <si>
    <t>Describes the best practice recommendations for how to perform the technical review of friction ridge impression examinations.</t>
  </si>
  <si>
    <t>165-xx</t>
  </si>
  <si>
    <t>Best Practice Recommendation for Analysis of Friction Ridge Impressions</t>
  </si>
  <si>
    <t>Describes the best practice recommendations for how to perform the analysis steps during the examination of friction ridge impressions.</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</si>
  <si>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</si>
  <si>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</si>
  <si>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</si>
  <si>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168-xx</t>
  </si>
  <si>
    <t>Standard for Testimony Monitoring in Friction Ridge Examination, First Edition</t>
  </si>
  <si>
    <t>Describes minimum standards and/or best practice recommendation for monitoring expert testimony in terms of methods and frequency.</t>
  </si>
  <si>
    <t>016-xx</t>
  </si>
  <si>
    <t>Terminology Related to Friction Ridge Examination</t>
  </si>
  <si>
    <t>Provides a repository of approved terms and definitions related to friction ridge examination</t>
  </si>
  <si>
    <t>OSAC 2023-N-0012</t>
  </si>
  <si>
    <t>Best Practice Recommendations for the Acceptance of a Request for Friction Ridge Examinations</t>
  </si>
  <si>
    <t>Describes minimum standards and/or best practice recommendation for establishing criteria for accepting evidence for examination.</t>
  </si>
  <si>
    <t>OSAC 2023-S-0026</t>
  </si>
  <si>
    <t>Task-Relevant Information in Friction Ridge Examinations</t>
  </si>
  <si>
    <t>Detection of Friction Ridge Impressions</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</si>
  <si>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</si>
  <si>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</si>
  <si>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</si>
  <si>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</si>
  <si>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</si>
  <si>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Recruiting/Selection Requirements (for pattern recognition disciplines)</t>
  </si>
  <si>
    <t>Describes minimum skill/abilities requirements for recruitment and selection of personnel.</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</si>
  <si>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</si>
  <si>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</si>
  <si>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</si>
  <si>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</si>
  <si>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</si>
  <si>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</si>
  <si>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</si>
  <si>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</si>
  <si>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</si>
  <si>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</si>
  <si>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</si>
  <si>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018-20</t>
  </si>
  <si>
    <t>Standard for Validation of Probabilistic Genotyping Systems, 2020, 1st Ed.</t>
  </si>
  <si>
    <t>Provides requirements for the validation of probabilistic genotyping software.</t>
  </si>
  <si>
    <r>
      <rPr>
        <sz val="9"/>
        <color rgb="FF000000"/>
        <rFont val="Source Sans Pro"/>
      </rPr>
      <t xml:space="preserve">SDO Published Standard </t>
    </r>
    <r>
      <rPr>
        <b/>
        <sz val="9"/>
        <color rgb="FF000000"/>
        <rFont val="Source Sans Pro"/>
      </rPr>
      <t>ON REGISTRY</t>
    </r>
  </si>
  <si>
    <t>020-18</t>
  </si>
  <si>
    <t xml:space="preserve">Standard for Validation Studies of DNA Mixtures, and Development and Verification of a Laboratory’s Mixture Interpretation Protocol, 2018, 1st Ed. </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</si>
  <si>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</si>
  <si>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</si>
  <si>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022-19</t>
  </si>
  <si>
    <t xml:space="preserve">Standard for Forensic DNA Analysis Training Programs, 2019, 1st Ed. </t>
  </si>
  <si>
    <t>Provides the general requirements for a forensic DNA laboratory training program in DNA analysis and data interpretation.</t>
  </si>
  <si>
    <r>
      <rPr>
        <sz val="9"/>
        <color rgb="FF000000"/>
        <rFont val="Source Sans Pro"/>
      </rPr>
      <t xml:space="preserve">SDO Published Standard </t>
    </r>
    <r>
      <rPr>
        <b/>
        <sz val="9"/>
        <color rgb="FF000000"/>
        <rFont val="Source Sans Pro"/>
      </rPr>
      <t>ON REGISTRY</t>
    </r>
  </si>
  <si>
    <t>023-20</t>
  </si>
  <si>
    <t xml:space="preserve">Standard for Training in Forensic DNA Isolation and Purification Methods, 2020, 1st Ed. </t>
  </si>
  <si>
    <t>Provides requirements to ensure proper training in the approved methods of DNA isolation and purification used within the trainee’s forensic DNA laboratory.</t>
  </si>
  <si>
    <r>
      <rPr>
        <sz val="9"/>
        <color theme="1"/>
        <rFont val="Source Sans Pro"/>
      </rPr>
      <t xml:space="preserve">SDO Published Standard </t>
    </r>
    <r>
      <rPr>
        <b/>
        <sz val="9"/>
        <color theme="1"/>
        <rFont val="Source Sans Pro"/>
      </rPr>
      <t>ON REGISTRY</t>
    </r>
  </si>
  <si>
    <t>038-20</t>
  </si>
  <si>
    <t xml:space="preserve">Standard for Internal Validation of Forensic DNA Analysis Methods, 2020, 1st Ed. </t>
  </si>
  <si>
    <t>Details general requirements for performing an internal validation of all forensic DNA testing methods within a forensic DNA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</si>
  <si>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</si>
  <si>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</si>
  <si>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2019, 1st Ed.</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</si>
  <si>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</si>
  <si>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077-20</t>
  </si>
  <si>
    <t>Standard for the Developmental and Internal Validation of Forensic Serological Methods, 2020, 1st Ed.</t>
  </si>
  <si>
    <t>Provides requirements for developmental and internal validations of forensic serological methods to evaluate body fluids, stains, etc</t>
  </si>
  <si>
    <r>
      <rPr>
        <sz val="9"/>
        <color rgb="FF000000"/>
        <rFont val="Source Sans Pro"/>
      </rPr>
      <t xml:space="preserve">SDO Published Standard </t>
    </r>
    <r>
      <rPr>
        <b/>
        <sz val="9"/>
        <color rgb="FF000000"/>
        <rFont val="Source Sans Pro"/>
      </rPr>
      <t>ON REGISTRY</t>
    </r>
  </si>
  <si>
    <t>110-20</t>
  </si>
  <si>
    <t>Standards for Training in Forensic Serological Methods, 2020, 1st Ed.</t>
  </si>
  <si>
    <t>Provides the requirements for a forensic serology training program to evaluate body fluids, stains, or residues related to forensic investigations. This standard does not address training in forensic DNA analysis procedures.</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</si>
  <si>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</si>
  <si>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</si>
  <si>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2020, 1st Ed.</t>
  </si>
  <si>
    <t>Provides the requirements of a forensic DNA laboratory training program in forensic Short Tandem Repeat typing methods using amplification, DNA separation, and allele detection.</t>
  </si>
  <si>
    <r>
      <rPr>
        <sz val="9"/>
        <color rgb="FF000000"/>
        <rFont val="Source Sans Pro"/>
      </rPr>
      <t xml:space="preserve">SDO Published Standard </t>
    </r>
    <r>
      <rPr>
        <b/>
        <sz val="9"/>
        <color rgb="FF000000"/>
        <rFont val="Source Sans Pro"/>
      </rPr>
      <t>ON REGISTRY</t>
    </r>
  </si>
  <si>
    <t>116-20</t>
  </si>
  <si>
    <t>Standard for Training in Forensic DNA Quantification Methods, 2020, 1st Ed.</t>
  </si>
  <si>
    <t>Provides the requirements for a forensic DNA laboratory training program in DNA quantification.</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</si>
  <si>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</si>
  <si>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</si>
  <si>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2021, 1st Ed.</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</si>
  <si>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</si>
  <si>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</si>
  <si>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</si>
  <si>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2021, 1st Ed.</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</si>
  <si>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</si>
  <si>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</si>
  <si>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140-21</t>
  </si>
  <si>
    <t xml:space="preserve">Standard for Training in Forensic Human Mitochondrial DNA Analysis, Interpretation, Statistical Evaluation, and Reporting, 2021, 1st Ed. </t>
  </si>
  <si>
    <t>Provides the requirements of a forensic DNA laboratory training program to ensure proper training in the approved methods of human mitochondrial DNA interpretation.</t>
  </si>
  <si>
    <r>
      <rPr>
        <sz val="9"/>
        <color rgb="FF000000"/>
        <rFont val="Source Sans Pro"/>
      </rPr>
      <t xml:space="preserve">SDO Published Standard </t>
    </r>
    <r>
      <rPr>
        <b/>
        <sz val="9"/>
        <color rgb="FF000000"/>
        <rFont val="Source Sans Pro"/>
      </rPr>
      <t>ON REGISTRY</t>
    </r>
  </si>
  <si>
    <t>114-22</t>
  </si>
  <si>
    <t xml:space="preserve">Best Practice Recommendations for Internal Validation of Software Used in Forensic DNA Laboratories, 2022, 1st Ed. </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</si>
  <si>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</si>
  <si>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</si>
  <si>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</si>
  <si>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</si>
  <si>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</si>
  <si>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</si>
  <si>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</si>
  <si>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</si>
  <si>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</si>
  <si>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</si>
  <si>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</si>
  <si>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</si>
  <si>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2021-S-0021</t>
  </si>
  <si>
    <t>186</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</si>
  <si>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</si>
  <si>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</si>
  <si>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</si>
  <si>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2021-S-0029</t>
  </si>
  <si>
    <t>199</t>
  </si>
  <si>
    <t xml:space="preserve">Standard for Familial DNA Searching </t>
  </si>
  <si>
    <t>Will cover validation and implementation of familial searching for generating leads for forensic investigations.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</si>
  <si>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</si>
  <si>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2021-S-0028</t>
  </si>
  <si>
    <t>187</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</si>
  <si>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</si>
  <si>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</si>
  <si>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</si>
  <si>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</si>
  <si>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</si>
  <si>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</si>
  <si>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039-xx</t>
  </si>
  <si>
    <t>Standard for Internal Validation of Human STR Profiling on CE Platforms</t>
  </si>
  <si>
    <t>Details requirements for performing an internal validation of a human short tandem repeat (STR) multiplex kit using capillary electrophoresis (CE).</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</si>
  <si>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</si>
  <si>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</si>
  <si>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</si>
  <si>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139-xx</t>
  </si>
  <si>
    <t>Standard for Reporting DNA Conclusions</t>
  </si>
  <si>
    <t>Provides the reporting requirements for autosomal STR and haplotype DNA conclusions for results obtained from evidentiary samples in forensic casework.</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</si>
  <si>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</si>
  <si>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</si>
  <si>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</si>
  <si>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</si>
  <si>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</si>
  <si>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</si>
  <si>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041-xx</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</si>
  <si>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</si>
  <si>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</si>
  <si>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077-xx</t>
  </si>
  <si>
    <t>Standard for the Developmental and Internal Validation of Forensic Serological Methods, Second Edition, 202x</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</si>
  <si>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</si>
  <si>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</si>
  <si>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</si>
  <si>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</si>
  <si>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</si>
  <si>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</si>
  <si>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</si>
  <si>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</si>
  <si>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</si>
  <si>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</si>
  <si>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</si>
  <si>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</si>
  <si>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</si>
  <si>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</si>
  <si>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</si>
  <si>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</si>
  <si>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</si>
  <si>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</si>
  <si>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BPR for Internal Validation of Forensic DNA Software</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</si>
  <si>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</si>
  <si>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</si>
  <si>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</si>
  <si>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OSAC 2022-S-0040</t>
  </si>
  <si>
    <t>Standard for the Internal Validation of DNA Extraction Methods</t>
  </si>
  <si>
    <t>Provides standards for performing an internal validation of DNA extraction methods.</t>
  </si>
  <si>
    <t>OSAC 2022-S-0041</t>
  </si>
  <si>
    <t>Best Practice Recommendations for the Internal Validation of DNA Extraction Methods</t>
  </si>
  <si>
    <t>Provides best practice recommendations for performing an internal validation of DNA extraction methods.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</si>
  <si>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</si>
  <si>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</si>
  <si>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</si>
  <si>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</si>
  <si>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</si>
  <si>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</si>
  <si>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</si>
  <si>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</si>
  <si>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</si>
  <si>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</si>
  <si>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</si>
  <si>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</si>
  <si>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</si>
  <si>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</si>
  <si>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</si>
  <si>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</si>
  <si>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Standards vs Best Practices is TBD</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</si>
  <si>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</si>
  <si>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</si>
  <si>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</si>
  <si>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</si>
  <si>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</si>
  <si>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</si>
  <si>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</si>
  <si>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</si>
  <si>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</si>
  <si>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</si>
  <si>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Standard Practice</t>
  </si>
  <si>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</si>
  <si>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</si>
  <si>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</si>
  <si>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</si>
  <si>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</si>
  <si>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</si>
  <si>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</si>
  <si>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</si>
  <si>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</si>
  <si>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</si>
  <si>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</si>
  <si>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</si>
  <si>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</si>
  <si>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</si>
  <si>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</si>
  <si>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</si>
  <si>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</si>
  <si>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</si>
  <si>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</si>
  <si>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</si>
  <si>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</si>
  <si>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</si>
  <si>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</si>
  <si>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</si>
  <si>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</si>
  <si>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</si>
  <si>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</si>
  <si>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</si>
  <si>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</si>
  <si>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</si>
  <si>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</si>
  <si>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E3253-21</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</si>
  <si>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</si>
  <si>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</si>
  <si>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</si>
  <si>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</si>
  <si>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</si>
  <si>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</si>
  <si>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r>
      <rPr>
        <sz val="9"/>
        <color rgb="FF000000"/>
        <rFont val="Source Sans Pro"/>
      </rPr>
      <t xml:space="preserve">SDO Published Standard </t>
    </r>
    <r>
      <rPr>
        <b/>
        <sz val="9"/>
        <color rgb="FF000000"/>
        <rFont val="Source Sans Pro"/>
      </rPr>
      <t>ON REGISTRY</t>
    </r>
  </si>
  <si>
    <t>E3329-21</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</si>
  <si>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</si>
  <si>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</si>
  <si>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t>E1386-23</t>
  </si>
  <si>
    <t>Standard Practice for Separation of Ignitable Liquid Residues from Fire Debris Samples by Solvent Extraction</t>
  </si>
  <si>
    <t>Covers the procedure for removing small quantities of ignitable liquid residue from samples of fire debris using solvent to extract the residue.</t>
  </si>
  <si>
    <t>E2154-15a</t>
  </si>
  <si>
    <t>Standard Practice for Separation and Concentration of Ignitable Liquid Residues from Fire Debris Samples by Passive Headspace Concentration with Solid Phase Microextraction (SPME)</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</si>
  <si>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</si>
  <si>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E3197-23</t>
  </si>
  <si>
    <t>E3284-23</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</si>
  <si>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</si>
  <si>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</si>
  <si>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</si>
  <si>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</si>
  <si>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Standard Practice for the Collection and Preservation of Organic Gunshot Residues</t>
  </si>
  <si>
    <t>Addresses the applicability of conducting OGSR analysis in an casework and identifying the best methods that can analyze OGSR residues.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</si>
  <si>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</si>
  <si>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2022-S-0002</t>
  </si>
  <si>
    <t>Standard Practice for the Identification of Compunds Related to Organic Gunshot Residue (OGSR) by GC-MS</t>
  </si>
  <si>
    <t>Describes the analysis and identification of OGSR by GC-MS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</si>
  <si>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</si>
  <si>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2022-S-0003</t>
  </si>
  <si>
    <t>Standard Practice for the Identification of Organic Gunshot Residue (OGSR) by LC-MS</t>
  </si>
  <si>
    <t>Describes the analysis and identification of OGSR by LC-MS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</si>
  <si>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</si>
  <si>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2022-S-0023</t>
  </si>
  <si>
    <t>Standard Practice for the Forensic Analysis of Explosives by Polarized Light Microscopy</t>
  </si>
  <si>
    <t>Describes procedures for the PLM analysis of intact explosives and explosive residues. (in progress within OSAC task group).</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</si>
  <si>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</si>
  <si>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2023-N-0010</t>
  </si>
  <si>
    <t>Standard Practice for the Collection of Primer Gunshot Residue (pGSR) Particles from Clothing, Vehicles, and Other Inanimate Objects Using Scanning Electron Microscopy (SEM) Stubs</t>
  </si>
  <si>
    <t>This document would provide standardized instruction/best practices for the collection of pGSR both in the field by law enforcement officers and in the laboratory by forensic personnel.</t>
  </si>
  <si>
    <t>OSAC 2022-S-0004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</si>
  <si>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</si>
  <si>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</si>
  <si>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</si>
  <si>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</si>
  <si>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OSAC 2022-S-0006</t>
  </si>
  <si>
    <t>Standard Practice for Gas Chromatography Electron Ionization Mass Spectrometry Analysis of Ignitable Liquids</t>
  </si>
  <si>
    <t>Describes the instrumental requirements for the various extraction types and instrumental acceptance criteria (in progress within OSAC task group - path forward)</t>
  </si>
  <si>
    <t>E1388-xx</t>
  </si>
  <si>
    <t>E2881-xx</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</si>
  <si>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</si>
  <si>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</si>
  <si>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E2997-xx</t>
  </si>
  <si>
    <t>Standard Test Method for Analysis of Biodiesel Products by Gas Chromatography-Mass Spectrometry</t>
  </si>
  <si>
    <t>Covers the analysis and identification of the fatty acid methyl esters (FAMEs) and petroleum distillate components of biodiesel products.</t>
  </si>
  <si>
    <t>E2998-xx</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</si>
  <si>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</si>
  <si>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</si>
  <si>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E2999-xx</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</si>
  <si>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</si>
  <si>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</si>
  <si>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Guide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</si>
  <si>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</si>
  <si>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</si>
  <si>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</si>
  <si>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</si>
  <si>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</si>
  <si>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</si>
  <si>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</si>
  <si>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</si>
  <si>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</si>
  <si>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</si>
  <si>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</si>
  <si>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Standard Terminology for Relating to Gunshot Residue Analysis</t>
  </si>
  <si>
    <t>Standard Practice for Validation of Methods for Analysis of Explosives</t>
  </si>
  <si>
    <t>Standard Practice for Validation of Methods for Analysis of Ignitable Liquids and Ignitable Liquid Residues</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</si>
  <si>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</si>
  <si>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</si>
  <si>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Standard Practice for the Characterization of Solid Oxidizer and Fuel Explosives</t>
  </si>
  <si>
    <t>Describes the analysis and characterization of solid oxidizer and fuel explosives</t>
  </si>
  <si>
    <t>Standard Practice for Quality Assurance of Laboratories Performing Analysis of Explosives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</si>
  <si>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</si>
  <si>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</si>
  <si>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</si>
  <si>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</si>
  <si>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</si>
  <si>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</si>
  <si>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Standard Practice for Quality Assurance in pGSR Analysis.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</si>
  <si>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</si>
  <si>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</si>
  <si>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</si>
  <si>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</si>
  <si>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</si>
  <si>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</si>
  <si>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</si>
  <si>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</si>
  <si>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</si>
  <si>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</si>
  <si>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</si>
  <si>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</si>
  <si>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</si>
  <si>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</si>
  <si>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</si>
  <si>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</si>
  <si>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</si>
  <si>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Interdisciplinary Virtual Subcommittee</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</si>
  <si>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</si>
  <si>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</si>
  <si>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</si>
  <si>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</si>
  <si>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</si>
  <si>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</si>
  <si>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</si>
  <si>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</si>
  <si>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</si>
  <si>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</si>
  <si>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</si>
  <si>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</si>
  <si>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r>
      <rPr>
        <sz val="9"/>
        <color rgb="FF000000"/>
        <rFont val="Source Sans Pro"/>
      </rPr>
      <t xml:space="preserve">SDO Published Standard </t>
    </r>
    <r>
      <rPr>
        <b/>
        <sz val="9"/>
        <color rgb="FF000000"/>
        <rFont val="Source Sans Pro"/>
      </rPr>
      <t>ON REGISTRY</t>
    </r>
  </si>
  <si>
    <t>E2917-19a</t>
  </si>
  <si>
    <t>Standard Practice for Forensic Science Practitioner Training, Continuing Education, and Professional Development Programs</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</si>
  <si>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</si>
  <si>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</si>
  <si>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</si>
  <si>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</si>
  <si>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</si>
  <si>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</si>
  <si>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</si>
  <si>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Virtual Subcommittee #6</t>
  </si>
  <si>
    <t>E860-07(13)e2;  NOTE 2022 version is the latest version</t>
  </si>
  <si>
    <t>Standard Practice for Examining And Preparing Items That Are Or May Become Involved In Criminal or Civil Litigation</t>
  </si>
  <si>
    <t>E1459-13(18)</t>
  </si>
  <si>
    <t>Standard Guide for Physical Evidence Labeling and Related Documentation</t>
  </si>
  <si>
    <t>This guide describes methods to be used for labeling physical evidence collected during field investigations; received in a forensic laboratory; or isolated, generated, or prepared from items submitted for laboratory examination.</t>
  </si>
  <si>
    <t>E1732-22</t>
  </si>
  <si>
    <t>Terminology Relating to Forensic Science</t>
  </si>
  <si>
    <t>E1020-13e1</t>
  </si>
  <si>
    <t>Standard Practice for Reporting Incidents that may Involve Criminal or Civil Litigation</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</si>
  <si>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</si>
  <si>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E1020-xx</t>
  </si>
  <si>
    <t>Standard Practice for Reporting Incidents that May Involve Criminal or Civil Litigation</t>
  </si>
  <si>
    <t>E1732-xx</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</si>
  <si>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</si>
  <si>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</si>
  <si>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E2549-xx</t>
  </si>
  <si>
    <t>Standard Practice for Validation and Verification of Analytical Methods for Forensic Science Service Providers Performing Forensic Chemistry Analysis</t>
  </si>
  <si>
    <t>Provides guidelines for the validation and verification of methods in both seized drugs and fire debris</t>
  </si>
  <si>
    <t>E1459-xx</t>
  </si>
  <si>
    <t>Standard Practice for Forensic Integrity Training (was previously titled: Practice for Core Forensic Responsibilities Training)</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</si>
  <si>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</si>
  <si>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</si>
  <si>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2021, 1st Ed.</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</si>
  <si>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</si>
  <si>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 xml:space="preserve">Crime Scene </t>
  </si>
  <si>
    <r>
      <rPr>
        <sz val="9"/>
        <color rgb="FF000000"/>
        <rFont val="Source Sans Pro"/>
      </rPr>
      <t xml:space="preserve">SDO Published Standard </t>
    </r>
    <r>
      <rPr>
        <b/>
        <sz val="9"/>
        <color rgb="FF000000"/>
        <rFont val="Source Sans Pro"/>
      </rPr>
      <t>ON REGISTRY</t>
    </r>
  </si>
  <si>
    <t>008-21</t>
  </si>
  <si>
    <t xml:space="preserve">Best Practice Recommendation: Mass Fatality Scene Processing: Best Practice Recommendations for the Medicolegal Authority, 2021, 1st Ed. </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</si>
  <si>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</si>
  <si>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</si>
  <si>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</si>
  <si>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2019, 1st Ed.</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</si>
  <si>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</si>
  <si>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color rgb="FF000000"/>
        <rFont val="Source Sans Pro"/>
      </rPr>
      <t xml:space="preserve">SDO Published Standard </t>
    </r>
    <r>
      <rPr>
        <b/>
        <sz val="9"/>
        <color rgb="FF000000"/>
        <rFont val="Source Sans Pro"/>
      </rPr>
      <t>ON REGISTRY</t>
    </r>
  </si>
  <si>
    <t>010-18</t>
  </si>
  <si>
    <t xml:space="preserve">Best Practice Recommendation: Forensic Anthropology in Disaster Victim Identification: Best Practice Recommendations for the Medicolegal Authority, 2018, 1st Ed. </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</si>
  <si>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</si>
  <si>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</si>
  <si>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</si>
  <si>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2021, 1st Ed.</t>
  </si>
  <si>
    <t>Provides guidance on, and highlights challenges associated with, obtaining postmortem prints from decedents and/or human remains in morgue operations associated with mass fatality disaster incidents.</t>
  </si>
  <si>
    <r>
      <rPr>
        <sz val="9"/>
        <color rgb="FF000000"/>
        <rFont val="Source Sans Pro"/>
      </rPr>
      <t xml:space="preserve">SDO Published Standard </t>
    </r>
    <r>
      <rPr>
        <b/>
        <sz val="9"/>
        <color rgb="FF000000"/>
        <rFont val="Source Sans Pro"/>
      </rPr>
      <t>ON REGISTRY</t>
    </r>
  </si>
  <si>
    <t>108-21</t>
  </si>
  <si>
    <t>Forensic Odontology in Disaster Victim Identification: Best Practice Recommendations for the Medicolegal Authority, 2021, 1st Ed.</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</si>
  <si>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</si>
  <si>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r>
      <rPr>
        <sz val="9"/>
        <color rgb="FF000000"/>
        <rFont val="Source Sans Pro"/>
      </rPr>
      <t xml:space="preserve">SDO Published Standard </t>
    </r>
    <r>
      <rPr>
        <b/>
        <sz val="9"/>
        <color rgb="FF000000"/>
        <rFont val="Source Sans Pro"/>
      </rPr>
      <t>ON REGISTRY</t>
    </r>
  </si>
  <si>
    <t>125-21</t>
  </si>
  <si>
    <t xml:space="preserve">Organizational and Foundational Standard for Medicolegal Death Investigation, 2021, 1st Ed. </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</si>
  <si>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</si>
  <si>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HL7 FHIR</t>
  </si>
  <si>
    <t>Public Health Work Group, Medicolegal Death Investigation (MDI_ - 1.0.0 - CI Build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</si>
  <si>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</si>
  <si>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</si>
  <si>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182-xx</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</si>
  <si>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</si>
  <si>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</si>
  <si>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</si>
  <si>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</si>
  <si>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151-xx</t>
  </si>
  <si>
    <t>Medicolegal Death Investigation: Terms and Definitions</t>
  </si>
  <si>
    <t>Provides terms of reference, and their definitions for medicolegal death investigation.</t>
  </si>
  <si>
    <t>Crime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</si>
  <si>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</si>
  <si>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2022-N-0027</t>
  </si>
  <si>
    <t>193-xx</t>
  </si>
  <si>
    <t>Medicolegal Death Investigation Response to Death Locations and Incident Scenes: Best Practice Recommendations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</si>
  <si>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</si>
  <si>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</si>
  <si>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181-xx</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</si>
  <si>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</si>
  <si>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</si>
  <si>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</si>
  <si>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2023-N-0004</t>
  </si>
  <si>
    <t>202-xx</t>
  </si>
  <si>
    <t>Standard for Interactions Between Medical Examiner, Coroner and all Other MDI Agencies and Organ and Tissue Procurement Organizations and Eye Banks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</si>
  <si>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</si>
  <si>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2022-N-0020</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</si>
  <si>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</si>
  <si>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</si>
  <si>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</si>
  <si>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2023-N-0022</t>
  </si>
  <si>
    <t>Best Practice Recommendation for Communicating with Next of Kin during Medicolegal Death Investigations</t>
  </si>
  <si>
    <t>Recommends best practices for notifying kin about a death to  provide guidance to medicolegal agencies</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</si>
  <si>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</si>
  <si>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</si>
  <si>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</si>
  <si>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</si>
  <si>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</si>
  <si>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t>0005-xx</t>
  </si>
  <si>
    <t xml:space="preserve">Mass Fatality Incident Data Management: Best Practice Recommendations for the Medicolegal Authority </t>
  </si>
  <si>
    <t>Standard for collection, storage, and sharing of various data types collected during the MDI process</t>
  </si>
  <si>
    <t>009-xx</t>
  </si>
  <si>
    <t>Best Practice Recommendations for the Examination of Human Remains by Forensic Pathologists in the Disaster Victim Identification Context, Second Edition, 20xx</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</si>
  <si>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</si>
  <si>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</si>
  <si>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</si>
  <si>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</si>
  <si>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</si>
  <si>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</si>
  <si>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Minimum Resources document</t>
  </si>
  <si>
    <t>Standard for Evaluation of a Decedent on Scene (i.e., head to toe evaluation?)</t>
  </si>
  <si>
    <t>Standard for Common Data Elements</t>
  </si>
  <si>
    <t>Standard for collection, storage, and sharing of various data types collected during the MDI process.</t>
  </si>
  <si>
    <t>Best Practice Recommendation for Deaths in Custody</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</si>
  <si>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</si>
  <si>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</si>
  <si>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</si>
  <si>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</si>
  <si>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176</t>
  </si>
  <si>
    <t>Best Practice Recommendations for Fatality Management During a Pandemic</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</si>
  <si>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</si>
  <si>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</si>
  <si>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</si>
  <si>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</si>
  <si>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</si>
  <si>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</si>
  <si>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</si>
  <si>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</si>
  <si>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 xml:space="preserve">VITAL? </t>
  </si>
  <si>
    <t>Best Practice for Postmortem Decedent Imaging</t>
  </si>
  <si>
    <t>Best Practice Recommendation for Elements in a Death Investigation Report</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</si>
  <si>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</si>
  <si>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</si>
  <si>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Practice Recommendation for Personal Identification of Decedents</t>
  </si>
  <si>
    <t>Best Practice Recommendation for the Investigation of Drowning Deaths</t>
  </si>
  <si>
    <t>006-19</t>
  </si>
  <si>
    <t>Best Practice Recommendations for DNA Analysis for Human Identification in Mass Fatality Incidents, First Edition, 2019</t>
  </si>
  <si>
    <t>Medicolegal Death Investigation Workflow and Information Requirements</t>
  </si>
  <si>
    <t>Focuses on the important elements of a death investigation from the standpoint of workflows, practice, and data collection/sharing.</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</si>
  <si>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</si>
  <si>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</si>
  <si>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</si>
  <si>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</si>
  <si>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</si>
  <si>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</si>
  <si>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</si>
  <si>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</si>
  <si>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</si>
  <si>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</si>
  <si>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</si>
  <si>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</si>
  <si>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</si>
  <si>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</si>
  <si>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</si>
  <si>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</si>
  <si>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</si>
  <si>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</si>
  <si>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</si>
  <si>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</si>
  <si>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</si>
  <si>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</si>
  <si>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</si>
  <si>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</si>
  <si>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</si>
  <si>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</si>
  <si>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2022-S-0013</t>
  </si>
  <si>
    <t>Standard Guide for Testimony by Experts in Seized Drug Analysis</t>
  </si>
  <si>
    <t>Document to be drafted regarding testimony training and concerns for seized drug reports.</t>
  </si>
  <si>
    <t>E1968-xx</t>
  </si>
  <si>
    <t>E1969-xx</t>
  </si>
  <si>
    <t>E2125-xx</t>
  </si>
  <si>
    <t>E2327-xx</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</si>
  <si>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</si>
  <si>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</si>
  <si>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E2329-xx</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</si>
  <si>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</si>
  <si>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E2548-xx</t>
  </si>
  <si>
    <t>Standard Practice for Uncertainty Estimation of Quantitative Measurements in the Analysis of Seized-Drugs</t>
  </si>
  <si>
    <t>Provides guidance on the concept of uncertainty and its application to the qualitative analysis of seized drugs.</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</si>
  <si>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</si>
  <si>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</si>
  <si>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 xml:space="preserve">Practice for the Qualitative Analysis of Seized Drugs Using Fourier Transform Infrared-Spectroscopy (FTIR) </t>
  </si>
  <si>
    <t>Describes procedures to evaluate Fourier Transform Infrared-Spectroscopy (FT-IR) data generated during the qualitative analysis of seized drugs. This guide also includes a framework for differentiating between screening and identification criteria.</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</si>
  <si>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</si>
  <si>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</si>
  <si>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Standard Test Method for the Analysis of Seized Drugs Using Gas Chromatograph-Infrared Spectroscopy</t>
  </si>
  <si>
    <t>OSAC 2022-S-0014</t>
  </si>
  <si>
    <t>Standard Practice for Building an Analytical Scheme for the Assessment of THC in Suspected Marijuana Plant Material Samples</t>
  </si>
  <si>
    <t>Describes the analytical scheme for the differentiation between Cannabis and Hemp.</t>
  </si>
  <si>
    <t>Standard Guide for Reporting of Seized Drug Analysis Results</t>
  </si>
  <si>
    <t>Document to be drafted, possibly as an annex to ASTM 620, regarding specific needs of seized drug reporting.</t>
  </si>
  <si>
    <t>Standard Test Method for the Analysis of Seized Drugs Using Color Tests</t>
  </si>
  <si>
    <t>Standard Guide for Assessment of LC Data During the Qualitative Analysis of Seized Drugs</t>
  </si>
  <si>
    <t>Provides guidance on the assessment of chromatography data in LC analysis</t>
  </si>
  <si>
    <t>Standard Practice for Evidence Handling of Seized Drugs</t>
  </si>
  <si>
    <t>Guidance on evidence handling minimum requirements for drug evidence</t>
  </si>
  <si>
    <t>chromatography document</t>
  </si>
  <si>
    <t>Standard Guide for Intralaboratory Blind Quality Control Programs for Seized-Drug Analysis</t>
  </si>
  <si>
    <t>Provides guidelines to develop and implement a blind intralaboratory comparison quality control (BQC) program for seized drug analysis.</t>
  </si>
  <si>
    <t>Standard Guide for the Assessment of Structural Similarity of Substances</t>
  </si>
  <si>
    <t>Provides general guidance in how to assess the structural similarity of two substances</t>
  </si>
  <si>
    <t>Test Method for Building an Analytical Scheme for the Analysis of New Psychoactive Substances and True Unknowns in Seized Drugs</t>
  </si>
  <si>
    <t>Describes an analytical scheme for the non-targeted analysis of true unknowns in seized drug analysis.</t>
  </si>
  <si>
    <t>Standard Practice for Quantitative Analysis of Seized Drugs</t>
  </si>
  <si>
    <t>Guidance on the methods available for the quantitative analysis of seized drugs, including uncertainty assessment.</t>
  </si>
  <si>
    <t>E2326-xx</t>
  </si>
  <si>
    <t>Standard Practice for Education and Training of Seized Drug Analysts</t>
  </si>
  <si>
    <t>Provides minimum requirements for education and training of analysts in seized drugs; focuses on items not included in the interdisciplinary training document</t>
  </si>
  <si>
    <t>Standard Practice for API Mass Spectrometry</t>
  </si>
  <si>
    <t>E2548-11e</t>
  </si>
  <si>
    <t>E2326-14</t>
  </si>
  <si>
    <t>E2327-15e1</t>
  </si>
  <si>
    <t>E2549-14</t>
  </si>
  <si>
    <t>Standard Practice for Validation of Seized-Drug Analytical Methods</t>
  </si>
  <si>
    <t>Standard Guide for the Analysis of Negatives in Seized Drugs</t>
  </si>
  <si>
    <t>Describes minimum criteria for building an analytical scheme for the analysis and reporting of negative results in seizd drugs</t>
  </si>
  <si>
    <r>
      <rPr>
        <sz val="9"/>
        <color rgb="FF000000"/>
        <rFont val="Source Sans Pro"/>
      </rPr>
      <t xml:space="preserve">SDO Published Standard </t>
    </r>
    <r>
      <rPr>
        <b/>
        <sz val="9"/>
        <color rgb="FF000000"/>
        <rFont val="Source Sans Pro"/>
      </rPr>
      <t>ON REGISTRY</t>
    </r>
  </si>
  <si>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</si>
  <si>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</si>
  <si>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</si>
  <si>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</si>
  <si>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OSAC 2023-N-0023</t>
  </si>
  <si>
    <t>Standard Guide to the Forensic Speaker Recognition Landscape</t>
  </si>
  <si>
    <t>This document provides a general overview of forensic speaker recognition methods that  supports scoping of other subcommittee documents.</t>
  </si>
  <si>
    <t>Common Factors for Consideration in Analyzing Recordings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</si>
  <si>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</si>
  <si>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Forensic Speaker Recognition: Evaluation of Evidence to Inform Legal Decision Making</t>
  </si>
  <si>
    <t>Methodology for reporting results of an Speaker Recognition Examination.</t>
  </si>
  <si>
    <t>Assessing Mismatch Conditions for Forensic Speaker Recognition</t>
  </si>
  <si>
    <t xml:space="preserve">Describes extrinsic and intrinsic mismatch conditions and recommend methods and metrics for identifying and assessing each.
</t>
  </si>
  <si>
    <t>Dataset Collection for Forensic Speaker Recognition</t>
  </si>
  <si>
    <t>Guidelines for collecting speech data for use in training, calibration, and validation of human-assisted speaker recognition algorithms.  Will include references to existing papers on previous practices.</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</si>
  <si>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</si>
  <si>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</si>
  <si>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Training Guidelines for Legal Professionals Handling SPeaker Recogntion Cases</t>
  </si>
  <si>
    <t>Describes recommendations for training legal professionals for Speaker Recognition cases.</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</si>
  <si>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</si>
  <si>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</si>
  <si>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Combining Results from Multiple Speaker Recognition Methods</t>
  </si>
  <si>
    <t>Methods for fusing the results of multiple algorithms or methods.</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</si>
  <si>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</si>
  <si>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</si>
  <si>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</si>
  <si>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</si>
  <si>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</si>
  <si>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</si>
  <si>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</si>
  <si>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</si>
  <si>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ANSI/NIST-ITL</t>
  </si>
  <si>
    <t>Guidelines for The Exchange of Speech Files for Use in Speaker Recognition Using ANSI/NIST-ITL Transactions</t>
  </si>
  <si>
    <t>Technical details regarding sharing of data files for speaker recognition</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</si>
  <si>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</si>
  <si>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</si>
  <si>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</si>
  <si>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</si>
  <si>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</si>
  <si>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</si>
  <si>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</si>
  <si>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</si>
  <si>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</si>
  <si>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</si>
  <si>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</si>
  <si>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</si>
  <si>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</si>
  <si>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</si>
  <si>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</si>
  <si>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</si>
  <si>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r>
      <rPr>
        <sz val="9"/>
        <color rgb="FF000000"/>
        <rFont val="Source Sans Pro"/>
      </rPr>
      <t xml:space="preserve">SDO Published Standard </t>
    </r>
    <r>
      <rPr>
        <b/>
        <sz val="9"/>
        <color rgb="FF000000"/>
        <rFont val="Source Sans Pro"/>
      </rPr>
      <t>ON REGISTRY</t>
    </r>
  </si>
  <si>
    <t>E2809-22</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</si>
  <si>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</si>
  <si>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</si>
  <si>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</si>
  <si>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</si>
  <si>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</si>
  <si>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</si>
  <si>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</si>
  <si>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</si>
  <si>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</si>
  <si>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</si>
  <si>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</si>
  <si>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</si>
  <si>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</si>
  <si>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</si>
  <si>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</si>
  <si>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</si>
  <si>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</si>
  <si>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</si>
  <si>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</si>
  <si>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</si>
  <si>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</si>
  <si>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</si>
  <si>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</si>
  <si>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</si>
  <si>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</si>
  <si>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</si>
  <si>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</si>
  <si>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</si>
  <si>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</si>
  <si>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</si>
  <si>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</si>
  <si>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</si>
  <si>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</si>
  <si>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</si>
  <si>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r>
      <rPr>
        <sz val="9"/>
        <color rgb="FF000000"/>
        <rFont val="Source Sans Pro"/>
      </rPr>
      <t xml:space="preserve">SDO Published Standard </t>
    </r>
    <r>
      <rPr>
        <b/>
        <sz val="9"/>
        <color rgb="FF000000"/>
        <rFont val="Source Sans Pro"/>
      </rPr>
      <t>ON REGISTRY</t>
    </r>
  </si>
  <si>
    <t>E3294-22</t>
  </si>
  <si>
    <t>Standard Guide for Forensic Analysis of Geological Materials by Powder X-Ray Diffraction</t>
  </si>
  <si>
    <t>Provides guidance on the appropriate use of x-ray diffraction in examination of forensic geological materials</t>
  </si>
  <si>
    <r>
      <rPr>
        <sz val="9"/>
        <color rgb="FF000000"/>
        <rFont val="Source Sans Pro"/>
      </rPr>
      <t xml:space="preserve">SDO Published Standard </t>
    </r>
    <r>
      <rPr>
        <b/>
        <sz val="9"/>
        <color rgb="FF000000"/>
        <rFont val="Source Sans Pro"/>
      </rPr>
      <t>ON REGISTRY</t>
    </r>
  </si>
  <si>
    <t>E3296-22</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</si>
  <si>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</si>
  <si>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</si>
  <si>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r>
      <rPr>
        <sz val="9"/>
        <color rgb="FF000000"/>
        <rFont val="Source Sans Pro"/>
      </rPr>
      <t xml:space="preserve">SDO Published Standard </t>
    </r>
    <r>
      <rPr>
        <b/>
        <sz val="9"/>
        <color rgb="FF000000"/>
        <rFont val="Source Sans Pro"/>
      </rPr>
      <t>ON REGISTRY</t>
    </r>
  </si>
  <si>
    <t>E3316-22</t>
  </si>
  <si>
    <t xml:space="preserve">Standard Guide for the Forensic Examination of Hair by Microscopy </t>
  </si>
  <si>
    <t>Intended to assist individuals and laboratories by providing standards for the microscopical examination of human hair for the classification and comparison of samples.</t>
  </si>
  <si>
    <r>
      <rPr>
        <sz val="9"/>
        <color rgb="FF000000"/>
        <rFont val="Source Sans Pro"/>
      </rPr>
      <t xml:space="preserve">SDO Published Standard </t>
    </r>
    <r>
      <rPr>
        <b/>
        <sz val="9"/>
        <color rgb="FF000000"/>
        <rFont val="Source Sans Pro"/>
      </rPr>
      <t>ON REGISTRY</t>
    </r>
  </si>
  <si>
    <t>E2225-23</t>
  </si>
  <si>
    <t>Standard Guide for Forensic Examination of Fabrics and Cordage</t>
  </si>
  <si>
    <r>
      <rPr>
        <sz val="9"/>
        <color rgb="FF000000"/>
        <rFont val="Source Sans Pro"/>
      </rPr>
      <t xml:space="preserve">SDO Published Standard </t>
    </r>
    <r>
      <rPr>
        <b/>
        <sz val="9"/>
        <color rgb="FF000000"/>
        <rFont val="Source Sans Pro"/>
      </rPr>
      <t>ON REGISTRY</t>
    </r>
  </si>
  <si>
    <t>E2227-23e1</t>
  </si>
  <si>
    <t>Guide for Forensic Examination of Dyes in Textile Fibers by Thin-Layer Chromatography</t>
  </si>
  <si>
    <t>TLC is an inexpensive, simple, well-documented technique that, under certain conditions, can be used to complement the use of visible spectroscopy in comparisons of fiber colorants.</t>
  </si>
  <si>
    <r>
      <rPr>
        <sz val="9"/>
        <color rgb="FF000000"/>
        <rFont val="Source Sans Pro"/>
      </rPr>
      <t xml:space="preserve">SDO Published Standard </t>
    </r>
    <r>
      <rPr>
        <b/>
        <sz val="9"/>
        <color rgb="FF000000"/>
        <rFont val="Source Sans Pro"/>
      </rPr>
      <t>ON REGISTRY</t>
    </r>
  </si>
  <si>
    <t>E2228-23a</t>
  </si>
  <si>
    <t>Standard Guide for Microscopical Examination of Textile Fibers</t>
  </si>
  <si>
    <r>
      <rPr>
        <sz val="9"/>
        <color rgb="FF000000"/>
        <rFont val="Source Sans Pro"/>
      </rPr>
      <t xml:space="preserve">SDO Published Standard </t>
    </r>
    <r>
      <rPr>
        <b/>
        <sz val="9"/>
        <color rgb="FF000000"/>
        <rFont val="Source Sans Pro"/>
      </rPr>
      <t>ON REGISTRY</t>
    </r>
  </si>
  <si>
    <t>E3254-23</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</si>
  <si>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</si>
  <si>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</si>
  <si>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E2224-23a</t>
  </si>
  <si>
    <t>Standard Guide for Forensic Analysis of Fibers by Infrared Spectroscopy</t>
  </si>
  <si>
    <t>E3295-23</t>
  </si>
  <si>
    <t>Guide for Using Micro X-Ray Fluorescence (u-XRF) in Forensic Polymer Examinations</t>
  </si>
  <si>
    <t>Serves as a guide to assist forensic examiners in the utilization of XRF in forensic examination of paint.</t>
  </si>
  <si>
    <t>E3175-23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</si>
  <si>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</si>
  <si>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</si>
  <si>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E3272-23</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</si>
  <si>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</si>
  <si>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2022-N-0018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</si>
  <si>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</si>
  <si>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</si>
  <si>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</si>
  <si>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2022-S-0015</t>
  </si>
  <si>
    <t>Standard Guide for Forensic Physical Fit Examination</t>
  </si>
  <si>
    <t>Provides information to assist the forensic examiner in the examination of trace materials for physical (fracture) matches.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</si>
  <si>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</si>
  <si>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2022-S-0017</t>
  </si>
  <si>
    <t>Standard Guide for Microspectrometry in Forensic Fiber Analysis</t>
  </si>
  <si>
    <t>It is expected that trace evidence practitioners will be able to refer to this standard guide to assist them with the analysis of fibers using MSP (guidance document for a specific technique as applied to a specific trace material)</t>
  </si>
  <si>
    <t>guide has the flexibility to incorporate many additional types of trace evidence as well as other disciplines, particularly of a comparative nature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</si>
  <si>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</si>
  <si>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2022-S-0019</t>
  </si>
  <si>
    <t>Standard Guide for Forensic Examination of Fibers</t>
  </si>
  <si>
    <t>Serves as an overview of the analysis and comparison of fibers.</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</si>
  <si>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</si>
  <si>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2023-N-0011</t>
  </si>
  <si>
    <t xml:space="preserve">Standard Practice for Physical Fit Analysis Training Program </t>
  </si>
  <si>
    <t>Intended as a practice for use by laboratory personnel responsible for training examiners to perform forensic comparisons of trace materials. It contains suggested reading assignments and structured exercises to provide practical experience for the trainee.</t>
  </si>
  <si>
    <t>E3085-xx</t>
  </si>
  <si>
    <t>E1610-xx</t>
  </si>
  <si>
    <t>E2937-xx</t>
  </si>
  <si>
    <t>E2926-xx</t>
  </si>
  <si>
    <t>E2927-xx</t>
  </si>
  <si>
    <t>E2224-xx</t>
  </si>
  <si>
    <t>E2225-xx</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</si>
  <si>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</si>
  <si>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</si>
  <si>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E3294-xx</t>
  </si>
  <si>
    <t>OSAC 2022-S-0029</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</si>
  <si>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</si>
  <si>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</si>
  <si>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OSAC 2023-N-0005</t>
  </si>
  <si>
    <t>Standard Practice for Training a Forensic Glass Practitioner</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</si>
  <si>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</si>
  <si>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Forensic Nursing and CSI</t>
  </si>
  <si>
    <t>OSAC 2023-N-0027</t>
  </si>
  <si>
    <t>Standard Guide for Forensic Trace Evidence Recovery</t>
  </si>
  <si>
    <t>Standard Guide for Assessing Physical and Optical Characteristics in Forensic Tape Examinations</t>
  </si>
  <si>
    <t>[SWGMAT doc in need of revision] Intended to assist individuals and laboratories that conduct microscopic examinations and comparisons of pressure sensitive tapes. Provides a description of the methods used
 to assess the physical characteristics of tape evidence for identification and comparisons. These methods emphasize the examination and comparison of duct tape (a fabric reinforced tape) and clear polypropylene packing tape (a non-reinforced tape).</t>
  </si>
  <si>
    <t>Standard Guide for Scanning Electron Microscopy (SEM)/Energy Dispersive Spectroscopy (EDS) Analysis of Soils and Geological Materials for Forensic Applications</t>
  </si>
  <si>
    <t>Provides guidance on the appropriate use of SEM/EDS in forensic soil examinations.</t>
  </si>
  <si>
    <t>CSI?</t>
  </si>
  <si>
    <t>Standard Guide for the Analysis of Soils and Other Geological Evidence for Criminal Forensic Applications</t>
  </si>
  <si>
    <t>This will be the "parent guide" that provides an overview of the forensic soil examination process.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</si>
  <si>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</si>
  <si>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</si>
  <si>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</si>
  <si>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Using Light Microscopy in Forensic Paint Examinations</t>
  </si>
  <si>
    <t>Intended to assist individuals and laboratories that conduct microscopic examinations and comparisons of paint.</t>
  </si>
  <si>
    <t>Standard Guide for Forensic Examination of Textile Damage and Textile Impressions</t>
  </si>
  <si>
    <t xml:space="preserve">Standard Guide for Forensic Examination of Fibers and Textiles Using Fluorescence </t>
  </si>
  <si>
    <t>Standard Guide for Using Raman Spectroscopy in Forensic Polymer Examinations</t>
  </si>
  <si>
    <t>Serves as a guide to assist forensic examiners in the utilization of raman spectroscopy in forensic examination of paint.</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</si>
  <si>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</si>
  <si>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</si>
  <si>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</si>
  <si>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</si>
  <si>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</si>
  <si>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</si>
  <si>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</si>
  <si>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</si>
  <si>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</si>
  <si>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</si>
  <si>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</si>
  <si>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</si>
  <si>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</si>
  <si>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</si>
  <si>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</si>
  <si>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</si>
  <si>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</si>
  <si>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</si>
  <si>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</si>
  <si>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</si>
  <si>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</si>
  <si>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</si>
  <si>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t>E2224-19</t>
  </si>
  <si>
    <t>Provides basic recommendations and information about IR spectrometers and accessories, with an emphasis on sampling techniques specific to fiber examinations and comparisons.</t>
  </si>
  <si>
    <t>E2225-21</t>
  </si>
  <si>
    <t>Intended to assist individuals and laboratories that conduct examinations of fabrics and cordage for the purposes of identifying and comparing types of fabric, cordage and damage.</t>
  </si>
  <si>
    <t>E2227-13</t>
  </si>
  <si>
    <t>Standard Guide for Forensic Examination of Non-Reactive Dyes in Textile Fibers by Thin-Layer Chromatography</t>
  </si>
  <si>
    <t>E2228-19</t>
  </si>
  <si>
    <t>Describes guidelines for microscopical examinations employed in forensic fiber characterization, identification, and comparison.</t>
  </si>
  <si>
    <t>E3295-22</t>
  </si>
  <si>
    <t>Standard Guide for Using Micro X-Ray Fluorescence (u-XRF) in Forensic Polymer Examinations</t>
  </si>
  <si>
    <t>E3175-22</t>
  </si>
  <si>
    <r>
      <rPr>
        <sz val="9"/>
        <color rgb="FF000000"/>
        <rFont val="Source Sans Pro"/>
      </rPr>
      <t xml:space="preserve">SDO Published Standard </t>
    </r>
    <r>
      <rPr>
        <b/>
        <sz val="9"/>
        <color rgb="FF000000"/>
        <rFont val="Source Sans Pro"/>
      </rPr>
      <t>ON REGISTRY</t>
    </r>
  </si>
  <si>
    <t>Standard Terminology for Digital and Multimedia Evidence Examination</t>
  </si>
  <si>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</si>
  <si>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</si>
  <si>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</si>
  <si>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</si>
  <si>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</si>
  <si>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</si>
  <si>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</si>
  <si>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MDI??</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</si>
  <si>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</si>
  <si>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</si>
  <si>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Standard Guide for Post Mortem Examination Photography</t>
  </si>
  <si>
    <t>Intended to be a general guide outlining best practices for practitioners taking photographs during autopsy examinations.</t>
  </si>
  <si>
    <t>YES - which one?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</si>
  <si>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</si>
  <si>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</si>
  <si>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Standard Guide for Laboratory Photography</t>
  </si>
  <si>
    <t xml:space="preserve"> Intended to be a general guide outlining best practices for practitioners taking photographs of items within a laboratory environment. </t>
  </si>
  <si>
    <r>
      <rPr>
        <sz val="9"/>
        <color rgb="FF000000"/>
        <rFont val="Source Sans Pro"/>
      </rPr>
      <t>OSAC Proposed Standard</t>
    </r>
    <r>
      <rPr>
        <b/>
        <sz val="9"/>
        <color rgb="FF000000"/>
        <rFont val="Source Sans Pro"/>
      </rPr>
      <t xml:space="preserve"> ON REGISTRY</t>
    </r>
    <r>
      <rPr>
        <sz val="9"/>
        <color rgb="FF000000"/>
        <rFont val="Source Sans Pro"/>
      </rPr>
      <t xml:space="preserve"> &amp; Sent to SDO</t>
    </r>
  </si>
  <si>
    <t>OSAC 2021-S-0037</t>
  </si>
  <si>
    <t>Standard Guide for Forensic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</si>
  <si>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</si>
  <si>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</si>
  <si>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</si>
  <si>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2023-N-0001</t>
  </si>
  <si>
    <t>Standard Practice for Training in the Areas of Video Analysis, Image Analysis and Photography</t>
  </si>
  <si>
    <t xml:space="preserve">Recommends topics and guidelines for training within the disciplines of video analysis, image analysis, and photography as a supplement to Practice E2917.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</si>
  <si>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</si>
  <si>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2023-S-0006</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</si>
  <si>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</si>
  <si>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</si>
  <si>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</si>
  <si>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</si>
  <si>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</si>
  <si>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</si>
  <si>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</si>
  <si>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16-M-003-03.0</t>
  </si>
  <si>
    <t xml:space="preserve">SWGDE Digital Image Compression and File Format Guidelines </t>
  </si>
  <si>
    <t>23-V-001-1.1</t>
  </si>
  <si>
    <t>SWGDE Best Practices for Video Authentication</t>
  </si>
  <si>
    <t>17-I-001-1.1</t>
  </si>
  <si>
    <t xml:space="preserve">SWGDE Best Practices for Image Content Analysis </t>
  </si>
  <si>
    <t>CSI and Friction Ridge</t>
  </si>
  <si>
    <t>17-P-002-2.0</t>
  </si>
  <si>
    <t>SWGDE Guidelines for Capturing Friction Ridge Detail (2023-03-31)</t>
  </si>
  <si>
    <t>16-P-001-2.0</t>
  </si>
  <si>
    <t>SWGDE Photographic Equipment and Infrastructure Recommendations (2023-03-31)</t>
  </si>
  <si>
    <t>17-V-001-1.2</t>
  </si>
  <si>
    <t>SWGDE Technical Overview of Digital Video Files (2023-03-31)</t>
  </si>
  <si>
    <t>17-V-002-1.2</t>
  </si>
  <si>
    <t>SWGDE Best Practices for Data Acquisition from Digital Video Recorders  (2023-07-26)</t>
  </si>
  <si>
    <t>21-V-002-1.1</t>
  </si>
  <si>
    <t>SWGDE Considerations for Release of Synopsis Videos for Public Review (2023-07-26)</t>
  </si>
  <si>
    <t>18-M-001-2.1</t>
  </si>
  <si>
    <t>SWGDE Video and Audio Redaction Guidelines (2023-07-26)</t>
  </si>
  <si>
    <t>23-F-004-1.0</t>
  </si>
  <si>
    <t>Best Practices for Digital Evidence Acquisition, Preservation, and Analysis from Cloud Service Providers</t>
  </si>
  <si>
    <t>17-P-003-2.0</t>
  </si>
  <si>
    <t>Guidelines for Digital Imaging of Footwear and Tire Impresssion</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</si>
  <si>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</si>
  <si>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</si>
  <si>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</si>
  <si>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OSAC 2022-S-0031</t>
  </si>
  <si>
    <t>Standard Guide for Forensic Digitial Video Examination Workflow</t>
  </si>
  <si>
    <t>Provides a structured workflow for practitioners processing and analyzing digital video evidence.</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</si>
  <si>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</si>
  <si>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</si>
  <si>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Guide for Image Content Analysis</t>
  </si>
  <si>
    <t>This standard provides information on the evidentiary value, methodology, and limitations when conducting image content analysis as a part of forensic analysis.  The intended audience is examiners in a laboratory setting.</t>
  </si>
  <si>
    <t>Standard Guide on Reporting Image and Video Analysis Results</t>
  </si>
  <si>
    <t>This guide is intended to address minimum content and general format of reports pertaining to Forensic Photography work.</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</si>
  <si>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</si>
  <si>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</si>
  <si>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</si>
  <si>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SWGDE Best Practices for Archiving Digital and Multimedia Evidence</t>
  </si>
  <si>
    <t>SWGDE Guidelines for Validation Testing</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</si>
  <si>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</si>
  <si>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</si>
  <si>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</si>
  <si>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</si>
  <si>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Standard Guide for Capturing Trajectory Photographs Using Laser Tracking</t>
  </si>
  <si>
    <t>Provides guidance to Forensic Photography practitioners on how to produce demonstrative photographs depicting projectile trajectories using laser tracking.</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</si>
  <si>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</si>
  <si>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</si>
  <si>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</si>
  <si>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</si>
  <si>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</si>
  <si>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</si>
  <si>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</si>
  <si>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</si>
  <si>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</si>
  <si>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</si>
  <si>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</si>
  <si>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</si>
  <si>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</si>
  <si>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</si>
  <si>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t>Standard Guide on Reporting and Documentation for Forensic Photography</t>
  </si>
  <si>
    <r>
      <rPr>
        <sz val="9"/>
        <color rgb="FF000000"/>
        <rFont val="Source Sans Pro"/>
      </rPr>
      <t xml:space="preserve">SDO Published Standard </t>
    </r>
    <r>
      <rPr>
        <b/>
        <sz val="9"/>
        <color rgb="FF000000"/>
        <rFont val="Source Sans Pro"/>
      </rPr>
      <t>ON REGISTRY</t>
    </r>
  </si>
  <si>
    <t>019-19</t>
  </si>
  <si>
    <t xml:space="preserve">Wildlife Forensics General Standards, 2019, 1st Ed. </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</si>
  <si>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</si>
  <si>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color rgb="FF000000"/>
        <rFont val="Source Sans Pro"/>
      </rPr>
      <t xml:space="preserve">SDO Published Standard </t>
    </r>
    <r>
      <rPr>
        <b/>
        <sz val="9"/>
        <color rgb="FF000000"/>
        <rFont val="Source Sans Pro"/>
      </rPr>
      <t>ON REGISTRY</t>
    </r>
  </si>
  <si>
    <t>028-19</t>
  </si>
  <si>
    <t>Wildlife Forensics Morphology Standards, 2019, 1st Ed.</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</si>
  <si>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</si>
  <si>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</si>
  <si>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</si>
  <si>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 xml:space="preserve">Report Writing in Wildlife Forensics: Morphology and Genetics, 2019, 1st Ed. </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</si>
  <si>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</si>
  <si>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</si>
  <si>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</si>
  <si>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 xml:space="preserve">Wildlife Forensics Validation Standard - Validating New Primers for Sequencing, 2019, 1st Ed. </t>
  </si>
  <si>
    <t>Provides minimum requirements and recommendations for validating new primers for mitochondrial haplotyping and/or taxonomic identification via sequencing in wildlife forensic DNA laboratories where the sequencing (Sanger) method has already been validated.</t>
  </si>
  <si>
    <r>
      <rPr>
        <sz val="9"/>
        <color rgb="FF000000"/>
        <rFont val="Source Sans Pro"/>
      </rPr>
      <t xml:space="preserve">SDO Published Standard </t>
    </r>
    <r>
      <rPr>
        <b/>
        <sz val="9"/>
        <color rgb="FF000000"/>
        <rFont val="Source Sans Pro"/>
      </rPr>
      <t>ON REGISTRY</t>
    </r>
  </si>
  <si>
    <t>OSAC 2021-N-0001</t>
  </si>
  <si>
    <t>138-22</t>
  </si>
  <si>
    <t>Standard for Collection of Known DNA Samples from Domestic Mammals.2022, 1st Ed.</t>
  </si>
  <si>
    <t>Provides a standard method for collecting case reference samples/evidence samples from live mammals.</t>
  </si>
  <si>
    <t>046-19</t>
  </si>
  <si>
    <t>Wildlife Forensics Validation Standards - STR Analysis, 2019, 1st Ed.</t>
  </si>
  <si>
    <t>Provides minimum standards and recommendations for validating new nuclear STR (short tandem repeats) markers for use in wildlife forensic DNA laboratories where the STR genotyping method has already been validated.</t>
  </si>
  <si>
    <t>048-19</t>
  </si>
  <si>
    <t xml:space="preserve">Wildlife Forensic DNA Standard Procedures, 2019, 1st Ed. </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</si>
  <si>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</si>
  <si>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</si>
  <si>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 xml:space="preserve">Wildlife Forensics - Protein Serology Method for Taxonomic Identification, 2020, 1st Ed. </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</si>
  <si>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</si>
  <si>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111-20</t>
  </si>
  <si>
    <t>Standard for Training in Mitochondrial DNA (mtDNA) Analysis for Taxonomic Identification, 2020, 1st Ed.</t>
  </si>
  <si>
    <t>Addresses the training and education required for a wildlife forensic analyst to perform sequencing of mitochondrial DNA for the purposes of taxonomic identification.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</si>
  <si>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</si>
  <si>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</si>
  <si>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</si>
  <si>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</si>
  <si>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</si>
  <si>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</si>
  <si>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</si>
  <si>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</si>
  <si>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</si>
  <si>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</si>
  <si>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</si>
  <si>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Genetic Methods to Determine an Individual of Potential Hybrid Origin</t>
  </si>
  <si>
    <t>Addresses genetic methodologies to identify hybrid individuals for law enforcement regulations.</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</si>
  <si>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</si>
  <si>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</si>
  <si>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Validation of Wildlife Sequences in Public Databases</t>
  </si>
  <si>
    <t>This document is intended as a guideline for validation of sequences in public databases that are used to determine taxonomic identification of samples.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</si>
  <si>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</si>
  <si>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</si>
  <si>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Method for Geographic Assignment of Individual Animals</t>
  </si>
  <si>
    <t>Addresses the techniques, software and statistical analysis for the geographic assignment of individual animals to a population.</t>
  </si>
  <si>
    <t>Validation of Multilocus Databases</t>
  </si>
  <si>
    <t>Standard for Using STRs for Species Identification</t>
  </si>
  <si>
    <t>Standard/Guidelines for Making Databases Public</t>
  </si>
  <si>
    <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</si>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</sst>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30">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b/>
      <sz val="12"/>
      <color theme="1"/>
      <name val="Source Sans Pro"/>
    </font>
    <font>
      <sz val="10"/>
      <color rgb="FF000000"/>
      <name val="Arial"/>
    </font>
    <font>
      <b/>
      <sz val="12"/>
      <color rgb="FF70AD47"/>
      <name val="Source Sans Pro"/>
    </font>
    <font>
      <sz val="10"/>
      <color theme="1"/>
      <name val="Arial"/>
      <scheme val="minor"/>
    </font>
    <font>
      <b/>
      <sz val="14"/>
      <color rgb="FFFFFFFF"/>
      <name val="Source Sans Pro"/>
    </font>
    <font>
      <sz val="9"/>
      <color rgb="FF000000"/>
      <name val="Source Sans Pro"/>
    </font>
    <font>
      <b/>
      <sz val="9"/>
      <color rgb="FF000000"/>
      <name val="Source Sans Pro"/>
    </font>
    <font>
      <sz val="9"/>
      <color rgb="FF000000"/>
      <name val="&quot;Source Sans Pro&quot;"/>
    </font>
    <font>
      <sz val="9"/>
      <color theme="0"/>
      <name val="Source Sans Pro"/>
    </font>
    <font>
      <b/>
      <sz val="9"/>
      <color rgb="FF980000"/>
      <name val="Source Sans Pro"/>
    </font>
    <font>
      <sz val="9"/>
      <color rgb="FF0000FF"/>
      <name val="Source Sans Pro"/>
    </font>
    <font>
      <sz val="9"/>
      <color rgb="FF9C0006"/>
      <name val="Source Sans Pro"/>
    </font>
    <font>
      <sz val="9"/>
      <color rgb="FF000000"/>
      <name val="&quot;docs-Source Sans Pro&quot;"/>
    </font>
    <font>
      <b/>
      <sz val="9"/>
      <color rgb="FFFF0000"/>
      <name val="Source Sans Pro"/>
    </font>
    <font>
      <u/>
      <sz val="9"/>
      <color rgb="FF0000FF"/>
      <name val="Source Sans Pro"/>
    </font>
    <font>
      <b/>
      <sz val="9"/>
      <color rgb="FF0000FF"/>
      <name val="Source Sans Pro"/>
    </font>
    <font>
      <sz val="10"/>
      <color theme="1"/>
      <name val="Arial"/>
    </font>
    <font>
      <sz val="9"/>
      <color rgb="FF222222"/>
      <name val="Source Sans Pro"/>
    </font>
    <font>
      <b/>
      <i/>
      <sz val="9"/>
      <color theme="1"/>
      <name val="Source Sans Pro"/>
    </font>
  </fonts>
  <fills count="18">
    <fill>
      <patternFill patternType="none"/>
    </fill>
    <fill>
      <patternFill patternType="gray125"/>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D9EAD3"/>
        <bgColor rgb="FFD9EAD3"/>
      </patternFill>
    </fill>
    <fill>
      <patternFill patternType="solid">
        <fgColor rgb="FFEFEFEF"/>
        <bgColor rgb="FFEFEFEF"/>
      </patternFill>
    </fill>
    <fill>
      <patternFill patternType="solid">
        <fgColor rgb="FFB4C6E7"/>
        <bgColor rgb="FFB4C6E7"/>
      </patternFill>
    </fill>
    <fill>
      <patternFill patternType="solid">
        <fgColor rgb="FF073763"/>
        <bgColor rgb="FF073763"/>
      </patternFill>
    </fill>
    <fill>
      <patternFill patternType="solid">
        <fgColor rgb="FFFFC7CE"/>
        <bgColor rgb="FFFFC7CE"/>
      </patternFill>
    </fill>
    <fill>
      <patternFill patternType="solid">
        <fgColor rgb="FFFFFFFF"/>
        <bgColor rgb="FFFFFFFF"/>
      </patternFill>
    </fill>
    <fill>
      <patternFill patternType="solid">
        <fgColor rgb="FF1C4587"/>
        <bgColor rgb="FF1C4587"/>
      </patternFill>
    </fill>
    <fill>
      <patternFill patternType="solid">
        <fgColor rgb="FF93C47D"/>
        <bgColor rgb="FF93C47D"/>
      </patternFill>
    </fill>
    <fill>
      <patternFill patternType="solid">
        <fgColor rgb="FF3C78D8"/>
        <bgColor rgb="FF3C78D8"/>
      </patternFill>
    </fill>
  </fills>
  <borders count="28">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bottom/>
      <diagonal/>
    </border>
    <border>
      <left/>
      <right/>
      <top style="medium">
        <color rgb="FF000000"/>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medium">
        <color indexed="64"/>
      </bottom>
      <diagonal/>
    </border>
    <border>
      <left/>
      <right/>
      <top style="medium">
        <color indexed="64"/>
      </top>
      <bottom/>
      <diagonal/>
    </border>
  </borders>
  <cellStyleXfs count="1">
    <xf numFmtId="0" fontId="0" fillId="0" borderId="0"/>
  </cellStyleXfs>
  <cellXfs count="183">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2"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2" fillId="8" borderId="6" xfId="0" applyFont="1" applyFill="1" applyBorder="1" applyAlignment="1">
      <alignment horizontal="center" wrapText="1"/>
    </xf>
    <xf numFmtId="0" fontId="8" fillId="0" borderId="7" xfId="0" applyFont="1" applyBorder="1"/>
    <xf numFmtId="0" fontId="8" fillId="0" borderId="0" xfId="0" applyFont="1" applyAlignment="1">
      <alignment horizontal="center"/>
    </xf>
    <xf numFmtId="0" fontId="8" fillId="0" borderId="7" xfId="0" applyFont="1" applyBorder="1" applyAlignment="1">
      <alignment horizontal="center"/>
    </xf>
    <xf numFmtId="0" fontId="8" fillId="0" borderId="7" xfId="0" applyFont="1" applyBorder="1" applyAlignment="1">
      <alignment horizontal="center"/>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0" fontId="8" fillId="0" borderId="0" xfId="0" applyFont="1" applyAlignment="1"/>
    <xf numFmtId="164" fontId="8" fillId="0" borderId="0" xfId="0" applyNumberFormat="1" applyFont="1" applyAlignment="1">
      <alignment horizontal="center"/>
    </xf>
    <xf numFmtId="0" fontId="8" fillId="0" borderId="4" xfId="0" applyFont="1" applyBorder="1"/>
    <xf numFmtId="0" fontId="8" fillId="0" borderId="4" xfId="0" applyFont="1" applyBorder="1" applyAlignment="1">
      <alignment horizontal="center"/>
    </xf>
    <xf numFmtId="0" fontId="8" fillId="0" borderId="4" xfId="0" applyFont="1" applyBorder="1" applyAlignment="1">
      <alignment horizontal="center"/>
    </xf>
    <xf numFmtId="0" fontId="9" fillId="0" borderId="7" xfId="0" applyFont="1" applyBorder="1" applyAlignment="1">
      <alignment vertical="top" wrapText="1"/>
    </xf>
    <xf numFmtId="0" fontId="10" fillId="0" borderId="7" xfId="0" applyFont="1" applyBorder="1" applyAlignment="1">
      <alignment horizontal="right"/>
    </xf>
    <xf numFmtId="0" fontId="11" fillId="0" borderId="7" xfId="0" applyFont="1" applyBorder="1" applyAlignment="1">
      <alignment horizontal="center" wrapText="1"/>
    </xf>
    <xf numFmtId="0" fontId="11" fillId="0" borderId="7" xfId="0" applyFont="1" applyBorder="1" applyAlignment="1">
      <alignment horizontal="center" wrapText="1"/>
    </xf>
    <xf numFmtId="0" fontId="11" fillId="0" borderId="7" xfId="0" applyFont="1" applyBorder="1" applyAlignment="1">
      <alignment horizontal="center"/>
    </xf>
    <xf numFmtId="0" fontId="12" fillId="0" borderId="0" xfId="0" applyFont="1" applyAlignment="1">
      <alignment vertical="top" wrapText="1"/>
    </xf>
    <xf numFmtId="0" fontId="11" fillId="0" borderId="0" xfId="0" applyFont="1" applyAlignment="1">
      <alignment horizontal="right"/>
    </xf>
    <xf numFmtId="0" fontId="11" fillId="9" borderId="0" xfId="0" applyFont="1" applyFill="1" applyAlignment="1">
      <alignment horizontal="center"/>
    </xf>
    <xf numFmtId="0" fontId="11" fillId="0" borderId="0" xfId="0" applyFont="1" applyAlignment="1">
      <alignment horizontal="center"/>
    </xf>
    <xf numFmtId="0" fontId="13" fillId="0" borderId="0" xfId="0" applyFont="1"/>
    <xf numFmtId="0" fontId="9" fillId="0" borderId="0" xfId="0" applyFont="1"/>
    <xf numFmtId="0" fontId="9" fillId="0" borderId="0" xfId="0" applyFont="1" applyAlignment="1">
      <alignment vertical="top" wrapText="1"/>
    </xf>
    <xf numFmtId="0" fontId="14" fillId="0" borderId="0" xfId="0" applyFont="1"/>
    <xf numFmtId="0" fontId="12" fillId="0" borderId="0" xfId="0" applyFont="1" applyAlignment="1">
      <alignment wrapText="1"/>
    </xf>
    <xf numFmtId="0" fontId="15" fillId="0" borderId="0" xfId="0" applyFont="1" applyAlignment="1">
      <alignment horizontal="left" wrapText="1"/>
    </xf>
    <xf numFmtId="0" fontId="15" fillId="7" borderId="8" xfId="0" applyFont="1" applyFill="1" applyBorder="1" applyAlignment="1">
      <alignment horizontal="left" wrapText="1"/>
    </xf>
    <xf numFmtId="0" fontId="15" fillId="7" borderId="8" xfId="0" applyFont="1" applyFill="1" applyBorder="1" applyAlignment="1">
      <alignment wrapText="1"/>
    </xf>
    <xf numFmtId="49" fontId="15" fillId="0" borderId="0" xfId="0" applyNumberFormat="1" applyFont="1" applyAlignment="1">
      <alignment horizontal="left"/>
    </xf>
    <xf numFmtId="0" fontId="15" fillId="0" borderId="0" xfId="0" applyFont="1"/>
    <xf numFmtId="0" fontId="15" fillId="0" borderId="0" xfId="0" applyFont="1" applyAlignment="1">
      <alignment horizontal="center" wrapText="1"/>
    </xf>
    <xf numFmtId="0" fontId="15" fillId="7" borderId="8" xfId="0" applyFont="1" applyFill="1" applyBorder="1" applyAlignment="1">
      <alignment horizontal="left" vertical="center" wrapText="1"/>
    </xf>
    <xf numFmtId="0" fontId="15" fillId="7" borderId="8" xfId="0" applyFont="1" applyFill="1" applyBorder="1" applyAlignment="1">
      <alignment vertical="center" wrapText="1"/>
    </xf>
    <xf numFmtId="49" fontId="15" fillId="7" borderId="8" xfId="0" applyNumberFormat="1" applyFont="1" applyFill="1" applyBorder="1" applyAlignment="1">
      <alignment horizontal="center" vertical="center"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vertical="top" wrapText="1"/>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0" fontId="16" fillId="0" borderId="0" xfId="0" applyFont="1" applyAlignment="1">
      <alignment vertical="top"/>
    </xf>
    <xf numFmtId="0" fontId="17"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center" vertical="top" wrapText="1"/>
    </xf>
    <xf numFmtId="49" fontId="16" fillId="0" borderId="0" xfId="0" applyNumberFormat="1" applyFont="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16" fillId="0" borderId="0" xfId="0" applyFont="1" applyAlignment="1">
      <alignment vertical="top"/>
    </xf>
    <xf numFmtId="0" fontId="9" fillId="0" borderId="0" xfId="0" applyFont="1" applyAlignment="1">
      <alignment vertical="top"/>
    </xf>
    <xf numFmtId="0" fontId="9"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top" wrapText="1"/>
    </xf>
    <xf numFmtId="0" fontId="17" fillId="0" borderId="0" xfId="0" applyFont="1" applyAlignment="1">
      <alignment vertical="top" wrapText="1"/>
    </xf>
    <xf numFmtId="0" fontId="3" fillId="0" borderId="0" xfId="0" applyFont="1" applyAlignment="1">
      <alignment horizontal="left" vertical="top" wrapText="1"/>
    </xf>
    <xf numFmtId="0" fontId="16" fillId="0" borderId="0" xfId="0" applyFont="1" applyAlignment="1">
      <alignment horizontal="left" vertical="top"/>
    </xf>
    <xf numFmtId="49" fontId="17" fillId="0" borderId="0" xfId="0" applyNumberFormat="1" applyFont="1" applyAlignment="1">
      <alignment horizontal="left" vertical="top" wrapText="1"/>
    </xf>
    <xf numFmtId="0" fontId="19" fillId="12" borderId="0" xfId="0" applyFont="1" applyFill="1" applyAlignment="1">
      <alignment vertical="top" wrapText="1"/>
    </xf>
    <xf numFmtId="0" fontId="17" fillId="0" borderId="0" xfId="0" applyFont="1" applyAlignment="1">
      <alignment horizontal="left" vertical="top" wrapText="1"/>
    </xf>
    <xf numFmtId="0" fontId="16" fillId="0" borderId="7" xfId="0" applyFont="1" applyBorder="1" applyAlignment="1">
      <alignment horizontal="left" vertical="top"/>
    </xf>
    <xf numFmtId="0" fontId="16" fillId="0" borderId="7" xfId="0" applyFont="1" applyBorder="1" applyAlignment="1">
      <alignment horizontal="left" vertical="top" wrapText="1"/>
    </xf>
    <xf numFmtId="0" fontId="16" fillId="0" borderId="7" xfId="0" applyFont="1" applyBorder="1" applyAlignment="1">
      <alignment vertical="top" wrapText="1"/>
    </xf>
    <xf numFmtId="49" fontId="16" fillId="0" borderId="7" xfId="0" applyNumberFormat="1" applyFont="1" applyBorder="1" applyAlignment="1">
      <alignment horizontal="left" vertical="top"/>
    </xf>
    <xf numFmtId="0" fontId="16" fillId="0" borderId="7" xfId="0" applyFont="1" applyBorder="1" applyAlignment="1">
      <alignment vertical="top"/>
    </xf>
    <xf numFmtId="0" fontId="3" fillId="0" borderId="7" xfId="0" applyFont="1" applyBorder="1" applyAlignment="1">
      <alignment horizontal="left" vertical="top" wrapText="1"/>
    </xf>
    <xf numFmtId="0" fontId="16" fillId="0" borderId="7" xfId="0" applyFont="1" applyBorder="1" applyAlignment="1">
      <alignment horizontal="center" vertical="top" wrapText="1"/>
    </xf>
    <xf numFmtId="0" fontId="3" fillId="0" borderId="0" xfId="0" applyFont="1" applyAlignment="1">
      <alignment horizontal="left" vertical="top" wrapText="1"/>
    </xf>
    <xf numFmtId="0" fontId="17" fillId="0" borderId="0" xfId="0" applyFont="1" applyAlignment="1">
      <alignment horizontal="left" vertical="top" wrapText="1"/>
    </xf>
    <xf numFmtId="0" fontId="22" fillId="13" borderId="0" xfId="0" applyFont="1" applyFill="1" applyAlignment="1">
      <alignment vertical="top" wrapText="1"/>
    </xf>
    <xf numFmtId="0" fontId="9" fillId="0" borderId="0" xfId="0" applyFont="1" applyAlignment="1">
      <alignment horizontal="left" vertical="top" wrapText="1"/>
    </xf>
    <xf numFmtId="0" fontId="23" fillId="14" borderId="0" xfId="0" applyFont="1" applyFill="1" applyAlignment="1">
      <alignment horizontal="left" vertical="top" wrapText="1"/>
    </xf>
    <xf numFmtId="49" fontId="9" fillId="0" borderId="0" xfId="0" applyNumberFormat="1" applyFont="1" applyAlignment="1">
      <alignment horizontal="left" vertical="top"/>
    </xf>
    <xf numFmtId="0" fontId="16" fillId="0" borderId="4" xfId="0" applyFont="1" applyBorder="1" applyAlignment="1">
      <alignment horizontal="left" vertical="top" wrapText="1"/>
    </xf>
    <xf numFmtId="0" fontId="16" fillId="0" borderId="4" xfId="0" applyFont="1" applyBorder="1" applyAlignment="1">
      <alignment vertical="top" wrapText="1"/>
    </xf>
    <xf numFmtId="49" fontId="16" fillId="0" borderId="4" xfId="0" applyNumberFormat="1" applyFont="1" applyBorder="1" applyAlignment="1">
      <alignment horizontal="left" vertical="top"/>
    </xf>
    <xf numFmtId="0" fontId="16" fillId="0" borderId="4" xfId="0" applyFont="1" applyBorder="1" applyAlignment="1">
      <alignment vertical="top"/>
    </xf>
    <xf numFmtId="0" fontId="24" fillId="0" borderId="0" xfId="0" applyFont="1" applyAlignment="1">
      <alignment horizontal="left" vertical="top" wrapText="1"/>
    </xf>
    <xf numFmtId="0" fontId="19" fillId="15" borderId="0" xfId="0" applyFont="1" applyFill="1" applyAlignment="1">
      <alignment vertical="top" wrapText="1"/>
    </xf>
    <xf numFmtId="0" fontId="17" fillId="0" borderId="7" xfId="0" applyFont="1" applyBorder="1" applyAlignment="1">
      <alignment horizontal="left" vertical="top" wrapText="1"/>
    </xf>
    <xf numFmtId="49" fontId="25" fillId="0" borderId="0" xfId="0" applyNumberFormat="1" applyFont="1" applyAlignment="1">
      <alignment horizontal="left" vertical="top"/>
    </xf>
    <xf numFmtId="0" fontId="18" fillId="11" borderId="0" xfId="0" applyFont="1" applyFill="1" applyAlignment="1">
      <alignment vertical="top" wrapText="1"/>
    </xf>
    <xf numFmtId="0" fontId="9" fillId="11" borderId="0" xfId="0" applyFont="1" applyFill="1" applyAlignment="1">
      <alignment vertical="top" wrapText="1"/>
    </xf>
    <xf numFmtId="0" fontId="18" fillId="11" borderId="4" xfId="0" applyFont="1" applyFill="1" applyBorder="1" applyAlignment="1">
      <alignment vertical="top" wrapText="1"/>
    </xf>
    <xf numFmtId="0" fontId="16" fillId="0" borderId="4" xfId="0" applyFont="1" applyBorder="1" applyAlignment="1">
      <alignment vertical="top" wrapText="1"/>
    </xf>
    <xf numFmtId="0" fontId="16" fillId="0" borderId="10" xfId="0" applyFont="1" applyBorder="1" applyAlignment="1">
      <alignment horizontal="left" vertical="top" wrapText="1"/>
    </xf>
    <xf numFmtId="0" fontId="16" fillId="0" borderId="10" xfId="0" applyFont="1" applyBorder="1" applyAlignment="1">
      <alignment vertical="top" wrapText="1"/>
    </xf>
    <xf numFmtId="0" fontId="9" fillId="0" borderId="10" xfId="0" applyFont="1" applyBorder="1" applyAlignment="1">
      <alignment vertical="top" wrapText="1"/>
    </xf>
    <xf numFmtId="49" fontId="16" fillId="0" borderId="10" xfId="0" applyNumberFormat="1" applyFont="1" applyBorder="1" applyAlignment="1">
      <alignment horizontal="left" vertical="top"/>
    </xf>
    <xf numFmtId="0" fontId="16" fillId="0" borderId="10" xfId="0" applyFont="1" applyBorder="1" applyAlignment="1">
      <alignment vertical="top"/>
    </xf>
    <xf numFmtId="0" fontId="3" fillId="0" borderId="10" xfId="0" applyFont="1" applyBorder="1" applyAlignment="1">
      <alignment vertical="top" wrapText="1"/>
    </xf>
    <xf numFmtId="0" fontId="16" fillId="0" borderId="10" xfId="0" applyFont="1" applyBorder="1" applyAlignment="1">
      <alignment vertical="top" wrapText="1"/>
    </xf>
    <xf numFmtId="0" fontId="9" fillId="0" borderId="7" xfId="0" applyFont="1" applyBorder="1" applyAlignment="1">
      <alignment horizontal="left" vertical="top" wrapText="1"/>
    </xf>
    <xf numFmtId="0" fontId="17" fillId="0" borderId="7" xfId="0" applyFont="1" applyBorder="1" applyAlignment="1">
      <alignment horizontal="left" vertical="top" wrapText="1"/>
    </xf>
    <xf numFmtId="49" fontId="24" fillId="0" borderId="0" xfId="0" applyNumberFormat="1" applyFont="1" applyAlignment="1">
      <alignment horizontal="left" vertical="top"/>
    </xf>
    <xf numFmtId="0" fontId="9" fillId="0" borderId="0" xfId="0" applyFont="1" applyAlignment="1">
      <alignment horizontal="left" vertical="top" wrapText="1"/>
    </xf>
    <xf numFmtId="49" fontId="9" fillId="0" borderId="7" xfId="0" applyNumberFormat="1" applyFont="1" applyBorder="1" applyAlignment="1">
      <alignment horizontal="left" vertical="top"/>
    </xf>
    <xf numFmtId="0" fontId="9" fillId="0" borderId="7" xfId="0" applyFont="1" applyBorder="1" applyAlignment="1">
      <alignment vertical="top"/>
    </xf>
    <xf numFmtId="49" fontId="9" fillId="0" borderId="0" xfId="0" applyNumberFormat="1" applyFont="1" applyAlignment="1">
      <alignment horizontal="left" vertical="top"/>
    </xf>
    <xf numFmtId="0" fontId="19" fillId="12" borderId="4" xfId="0" applyFont="1" applyFill="1" applyBorder="1" applyAlignment="1">
      <alignment vertical="top" wrapText="1"/>
    </xf>
    <xf numFmtId="0" fontId="9" fillId="0" borderId="0" xfId="0" applyFont="1" applyAlignment="1">
      <alignment vertical="top"/>
    </xf>
    <xf numFmtId="49" fontId="9" fillId="0" borderId="0" xfId="0" applyNumberFormat="1" applyFont="1" applyAlignment="1">
      <alignment vertical="top"/>
    </xf>
    <xf numFmtId="0" fontId="9" fillId="0" borderId="0" xfId="0" applyFont="1" applyAlignment="1">
      <alignment horizontal="center" vertical="top" wrapText="1"/>
    </xf>
    <xf numFmtId="49" fontId="21" fillId="0" borderId="0" xfId="0" applyNumberFormat="1" applyFont="1" applyAlignment="1">
      <alignment horizontal="left" vertical="top"/>
    </xf>
    <xf numFmtId="0" fontId="16" fillId="0" borderId="7" xfId="0" applyFont="1" applyBorder="1" applyAlignment="1">
      <alignment vertical="top" wrapText="1"/>
    </xf>
    <xf numFmtId="49" fontId="16" fillId="0" borderId="7" xfId="0" applyNumberFormat="1" applyFont="1" applyBorder="1" applyAlignment="1">
      <alignment horizontal="left" vertical="top"/>
    </xf>
    <xf numFmtId="0" fontId="16" fillId="0" borderId="7" xfId="0" applyFont="1" applyBorder="1" applyAlignment="1">
      <alignment horizontal="left" vertical="top" wrapText="1"/>
    </xf>
    <xf numFmtId="0" fontId="27" fillId="0" borderId="0" xfId="0" applyFont="1" applyAlignment="1">
      <alignment vertical="top"/>
    </xf>
    <xf numFmtId="0" fontId="9" fillId="6" borderId="0" xfId="0" applyFont="1" applyFill="1" applyAlignment="1">
      <alignment vertical="top" wrapText="1"/>
    </xf>
    <xf numFmtId="49" fontId="27" fillId="0" borderId="0" xfId="0" applyNumberFormat="1" applyFont="1" applyAlignment="1">
      <alignment vertical="top"/>
    </xf>
    <xf numFmtId="0" fontId="3" fillId="0" borderId="7" xfId="0" applyFont="1" applyBorder="1" applyAlignment="1">
      <alignment horizontal="left" vertical="top" wrapText="1"/>
    </xf>
    <xf numFmtId="49" fontId="9" fillId="0" borderId="0" xfId="0" applyNumberFormat="1" applyFont="1" applyAlignment="1">
      <alignment horizontal="left" vertical="top" wrapText="1"/>
    </xf>
    <xf numFmtId="0" fontId="21" fillId="0" borderId="0" xfId="0" applyFont="1" applyAlignment="1">
      <alignment vertical="top"/>
    </xf>
    <xf numFmtId="0" fontId="26" fillId="0" borderId="0" xfId="0" applyFont="1" applyAlignment="1">
      <alignment vertical="top"/>
    </xf>
    <xf numFmtId="49" fontId="26" fillId="0" borderId="0" xfId="0" applyNumberFormat="1" applyFont="1" applyAlignment="1">
      <alignment horizontal="left" vertical="top"/>
    </xf>
    <xf numFmtId="49" fontId="9" fillId="0" borderId="0" xfId="0" applyNumberFormat="1" applyFont="1" applyAlignment="1">
      <alignment vertical="top"/>
    </xf>
    <xf numFmtId="0" fontId="20" fillId="0" borderId="0" xfId="0" applyFont="1" applyAlignment="1">
      <alignment horizontal="left" vertical="top" wrapText="1"/>
    </xf>
    <xf numFmtId="49" fontId="28" fillId="0" borderId="0" xfId="0" applyNumberFormat="1" applyFont="1" applyAlignment="1">
      <alignment vertical="top"/>
    </xf>
    <xf numFmtId="0" fontId="28" fillId="0" borderId="0" xfId="0" applyFont="1" applyAlignment="1">
      <alignment vertical="top" wrapText="1"/>
    </xf>
    <xf numFmtId="0" fontId="9" fillId="16" borderId="0" xfId="0" applyFont="1" applyFill="1" applyAlignment="1">
      <alignment vertical="top" wrapText="1"/>
    </xf>
    <xf numFmtId="0" fontId="9" fillId="15" borderId="0" xfId="0" applyFont="1" applyFill="1" applyAlignment="1">
      <alignment vertical="top" wrapText="1"/>
    </xf>
    <xf numFmtId="0" fontId="16" fillId="11" borderId="0" xfId="0" applyFont="1" applyFill="1" applyAlignment="1">
      <alignment vertical="top" wrapText="1"/>
    </xf>
    <xf numFmtId="0" fontId="16" fillId="17" borderId="0" xfId="0" applyFont="1" applyFill="1" applyAlignment="1">
      <alignment vertical="top" wrapText="1"/>
    </xf>
    <xf numFmtId="49" fontId="9" fillId="0" borderId="7" xfId="0" applyNumberFormat="1" applyFont="1" applyBorder="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14" fillId="0" borderId="0" xfId="0" applyFont="1" applyAlignment="1">
      <alignment wrapText="1"/>
    </xf>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11" fillId="10" borderId="1" xfId="0" applyFont="1" applyFill="1" applyBorder="1" applyAlignment="1">
      <alignment horizontal="center"/>
    </xf>
    <xf numFmtId="0" fontId="0" fillId="0" borderId="11" xfId="0" pivotButton="1" applyFont="1" applyBorder="1" applyAlignment="1"/>
    <xf numFmtId="0" fontId="0" fillId="0" borderId="12" xfId="0" applyFont="1" applyBorder="1" applyAlignment="1"/>
    <xf numFmtId="0" fontId="0" fillId="0" borderId="13" xfId="0" applyFont="1" applyBorder="1" applyAlignment="1"/>
    <xf numFmtId="0" fontId="0" fillId="0" borderId="11" xfId="0" applyFont="1" applyBorder="1" applyAlignment="1"/>
    <xf numFmtId="0" fontId="0" fillId="0" borderId="14" xfId="0" applyFont="1" applyBorder="1" applyAlignment="1"/>
    <xf numFmtId="0" fontId="0" fillId="0" borderId="15" xfId="0" applyFont="1" applyBorder="1" applyAlignment="1"/>
    <xf numFmtId="0" fontId="0" fillId="0" borderId="11" xfId="0" applyNumberFormat="1" applyFont="1" applyBorder="1" applyAlignment="1"/>
    <xf numFmtId="0" fontId="0" fillId="0" borderId="14"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6" xfId="0" applyNumberFormat="1" applyFont="1" applyBorder="1" applyAlignment="1"/>
    <xf numFmtId="0" fontId="0" fillId="0" borderId="9" xfId="0" applyNumberFormat="1" applyFont="1" applyBorder="1" applyAlignment="1"/>
    <xf numFmtId="0" fontId="0" fillId="0" borderId="17" xfId="0" applyNumberFormat="1" applyFont="1" applyBorder="1" applyAlignment="1"/>
    <xf numFmtId="0" fontId="0" fillId="0" borderId="18" xfId="0" applyFont="1" applyBorder="1" applyAlignment="1"/>
    <xf numFmtId="0" fontId="0" fillId="0" borderId="18" xfId="0" applyNumberFormat="1"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21" xfId="0" applyFont="1" applyBorder="1" applyAlignment="1"/>
    <xf numFmtId="0" fontId="0" fillId="0" borderId="21" xfId="0" applyNumberFormat="1" applyFont="1" applyBorder="1" applyAlignment="1"/>
    <xf numFmtId="0" fontId="0" fillId="0" borderId="22" xfId="0" applyNumberFormat="1" applyFont="1" applyBorder="1" applyAlignment="1"/>
    <xf numFmtId="0" fontId="0" fillId="0" borderId="23" xfId="0" applyFont="1" applyBorder="1" applyAlignment="1"/>
    <xf numFmtId="0" fontId="0" fillId="0" borderId="23" xfId="0" applyNumberFormat="1" applyFont="1" applyBorder="1" applyAlignment="1"/>
    <xf numFmtId="0" fontId="0" fillId="0" borderId="24" xfId="0" applyNumberFormat="1" applyFont="1" applyBorder="1" applyAlignment="1"/>
    <xf numFmtId="0" fontId="0" fillId="0" borderId="25" xfId="0" applyNumberFormat="1" applyFont="1" applyBorder="1" applyAlignment="1"/>
    <xf numFmtId="0" fontId="16" fillId="0" borderId="9" xfId="0" applyFont="1" applyBorder="1" applyAlignment="1">
      <alignment horizontal="left" vertical="top" wrapText="1"/>
    </xf>
    <xf numFmtId="0" fontId="16" fillId="0" borderId="9" xfId="0" applyFont="1" applyBorder="1" applyAlignment="1">
      <alignment vertical="top" wrapText="1"/>
    </xf>
    <xf numFmtId="0" fontId="16" fillId="0" borderId="9" xfId="0" applyFont="1" applyBorder="1" applyAlignment="1">
      <alignment vertical="top"/>
    </xf>
    <xf numFmtId="49" fontId="16" fillId="0" borderId="9" xfId="0" applyNumberFormat="1" applyFont="1" applyBorder="1" applyAlignment="1">
      <alignment horizontal="left" vertical="top"/>
    </xf>
    <xf numFmtId="0" fontId="16" fillId="0" borderId="26" xfId="0" applyFont="1" applyBorder="1" applyAlignment="1">
      <alignment horizontal="left" vertical="top" wrapText="1"/>
    </xf>
    <xf numFmtId="0" fontId="16" fillId="0" borderId="26" xfId="0" applyFont="1" applyBorder="1" applyAlignment="1">
      <alignment vertical="top" wrapText="1"/>
    </xf>
    <xf numFmtId="49" fontId="16" fillId="0" borderId="26" xfId="0" applyNumberFormat="1" applyFont="1" applyBorder="1" applyAlignment="1">
      <alignment horizontal="left" vertical="top"/>
    </xf>
    <xf numFmtId="0" fontId="16" fillId="0" borderId="26" xfId="0" applyFont="1" applyBorder="1" applyAlignment="1">
      <alignment vertical="top"/>
    </xf>
    <xf numFmtId="49" fontId="9" fillId="0" borderId="27" xfId="0" applyNumberFormat="1" applyFont="1" applyBorder="1" applyAlignment="1">
      <alignment horizontal="left" vertical="top"/>
    </xf>
  </cellXfs>
  <cellStyles count="1">
    <cellStyle name="Normal" xfId="0" builtinId="0"/>
  </cellStyles>
  <dxfs count="10">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257175</xdr:rowOff>
    </xdr:from>
    <xdr:ext cx="1666875" cy="8001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244.529496296294" refreshedVersion="8" recordCount="725" xr:uid="{00000000-000A-0000-FFFF-FFFF01000000}">
  <cacheSource type="worksheet">
    <worksheetSource ref="A2:J659" sheet="Standards Activities_NOV 23"/>
  </cacheSource>
  <cacheFields count="71">
    <cacheField name="OPO ID#" numFmtId="0">
      <sharedItems containsBlank="1"/>
    </cacheField>
    <cacheField name="SAC" numFmtId="0">
      <sharedItems containsBlank="1"/>
    </cacheField>
    <cacheField name="Drafting Owner" numFmtId="0">
      <sharedItems containsBlank="1" count="27">
        <s v="Bloodstain Pattern Analysis"/>
        <s v="Crime Scene Investigation &amp; Reconstruction"/>
        <s v="SDO"/>
        <s v="Digital Evidence"/>
        <m/>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Seized Drugs"/>
        <s v="Medicolegal Death Investigation"/>
        <s v="Speaker Recognition"/>
        <s v="Trace Materials"/>
        <s v="VITAL"/>
        <s v="SWGDE"/>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TPOC " numFmtId="0">
      <sharedItems containsBlank="1"/>
    </cacheField>
    <cacheField name="Status" numFmtId="0">
      <sharedItems count="11">
        <s v="SDO Published Standard ON REGISTRY"/>
        <s v="SDO Published Standard Eligible for Registry"/>
        <s v="OSAC Proposed Standard ON REGISTRY &amp; Sent to SDO"/>
        <s v="At SDO (includes &quot;1.5&quot; &amp; new OSAC Proposed Standards)"/>
        <s v="Under Development"/>
        <s v="Not Yet Drafted"/>
        <s v="Withdrawn/No longer being worked on"/>
        <s v="On the Radar/Watch List"/>
        <s v="Withdrawn"/>
        <s v="Previously published SDO standard; did not go through 1.5 RA process"/>
        <s v="Archived"/>
      </sharedItems>
    </cacheField>
    <cacheField name="Document Type" numFmtId="0">
      <sharedItems containsBlank="1"/>
    </cacheField>
    <cacheField name="Alternate Registry Approval Process" numFmtId="0">
      <sharedItems containsBlank="1"/>
    </cacheField>
    <cacheField name="Other Notes _x000a_(OPO and internal use)"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Organizational  Priority #1" numFmtId="0">
      <sharedItems containsBlank="1"/>
    </cacheField>
    <cacheField name="PINS Published" numFmtId="0">
      <sharedItems containsDate="1" containsBlank="1" containsMixedTypes="1" minDate="2016-10-14T00:00:00" maxDate="2023-09-30T00:00:00"/>
    </cacheField>
    <cacheField name="ASTM Main Ballot Opened " numFmtId="0">
      <sharedItems containsDate="1" containsBlank="1" containsMixedTypes="1" minDate="2022-01-07T00:00:00" maxDate="2023-06-23T00:00:00"/>
    </cacheField>
    <cacheField name="ASTM Main Ballot Closed" numFmtId="0">
      <sharedItems containsDate="1" containsBlank="1" containsMixedTypes="1" minDate="2022-02-07T00:00:00" maxDate="2023-07-25T00:00:00"/>
    </cacheField>
    <cacheField name="INITIAL Public Comment Period Announced in ANSI SA" numFmtId="0">
      <sharedItems containsDate="1" containsBlank="1" containsMixedTypes="1" minDate="2021-06-25T00:00:00" maxDate="2023-10-28T00:00:00"/>
    </cacheField>
    <cacheField name="INITIAL Public Comment Period Posted on OSAC Website" numFmtId="0">
      <sharedItems containsDate="1" containsBlank="1" containsMixedTypes="1" minDate="2021-11-02T00:00:00" maxDate="2023-10-28T00:00:00"/>
    </cacheField>
    <cacheField name="INITIAL SDO Public Comment Period: Date Closed" numFmtId="0">
      <sharedItems containsDate="1" containsBlank="1" containsMixedTypes="1" minDate="2017-07-03T00:00:00" maxDate="2023-12-12T00:00:00"/>
    </cacheField>
    <cacheField name="SDO Approved" numFmtId="0">
      <sharedItems containsDate="1" containsBlank="1" containsMixedTypes="1" minDate="2017-01-26T00:00:00" maxDate="2019-02-16T00:00:00"/>
    </cacheField>
    <cacheField name="RECIRCULATIONS Posted on OSAC Website" numFmtId="0">
      <sharedItems containsDate="1" containsBlank="1" containsMixedTypes="1" minDate="2023-05-08T00:00:00" maxDate="2023-10-28T00:00:00"/>
    </cacheField>
    <cacheField name="RECIRCULATIONS - SDO Public Comment Period: Date Closed" numFmtId="0">
      <sharedItems containsDate="1" containsBlank="1" containsMixedTypes="1" minDate="2018-01-22T00:00:00" maxDate="2023-12-24T00:00:00"/>
    </cacheField>
    <cacheField name="SDO Published" numFmtId="0">
      <sharedItems containsDate="1" containsBlank="1" containsMixedTypes="1" minDate="2017-01-26T00:00:00" maxDate="2023-08-31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3-11-08T00:00:00"/>
    </cacheField>
    <cacheField name="OSAC Open  Comment Period Closed" numFmtId="0">
      <sharedItems containsDate="1" containsBlank="1" containsMixedTypes="1" minDate="2018-11-10T00:00:00" maxDate="2023-12-05T00:00:00"/>
    </cacheField>
    <cacheField name="Date Sent to SC" numFmtId="0">
      <sharedItems containsDate="1" containsBlank="1" containsMixedTypes="1" minDate="2020-04-08T00:00:00" maxDate="2022-09-07T00:00:00"/>
    </cacheField>
    <cacheField name="FSSB Review Closed" numFmtId="0">
      <sharedItems containsDate="1" containsBlank="1" containsMixedTypes="1" minDate="2019-02-07T00:00:00" maxDate="2023-10-06T00:00:00"/>
    </cacheField>
    <cacheField name="Petition Received? " numFmtId="0">
      <sharedItems containsBlank="1"/>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Which STRP/STR Process?" numFmtId="0">
      <sharedItems containsBlank="1"/>
    </cacheField>
    <cacheField name="OSAC Comment Period Opened in Standards Bulletin" numFmtId="0">
      <sharedItems containsDate="1" containsBlank="1" containsMixedTypes="1" minDate="2020-08-04T00:00:00" maxDate="2023-11-08T00:00:00"/>
    </cacheField>
    <cacheField name="OSAC Comment Period Closed" numFmtId="0">
      <sharedItems containsDate="1" containsBlank="1" containsMixedTypes="1" minDate="2020-09-04T00:00:00" maxDate="2023-10-03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3-10-06T00:00:00"/>
    </cacheField>
    <cacheField name="Petition received? 2" numFmtId="0">
      <sharedItems containsBlank="1"/>
    </cacheField>
    <cacheField name="OSAC Proposed Standard Placed on Registry" numFmtId="0">
      <sharedItems containsDate="1" containsBlank="1" containsMixedTypes="1" minDate="2021-04-06T00:00:00" maxDate="2023-11-08T00:00:00"/>
    </cacheField>
    <cacheField name="Public Documents Available" numFmtId="0">
      <sharedItems containsBlank="1"/>
    </cacheField>
    <cacheField name="Registry Review Due" numFmtId="0">
      <sharedItems containsDate="1" containsBlank="1" containsMixedTypes="1" minDate="2021-12-22T00:00:00" maxDate="2028-10-04T00:00:00"/>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FY23 Priority (identified in OLSS report out)"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FY22 Q4 STATUS (Jul 1 - Sept 30, 2022)" numFmtId="0">
      <sharedItems containsBlank="1"/>
    </cacheField>
    <cacheField name="Other SC/Status Notes (FY22)"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244.529496643518" refreshedVersion="8" recordCount="721" xr:uid="{00000000-000A-0000-FFFF-FFFF00000000}">
  <cacheSource type="worksheet">
    <worksheetSource ref="A2:J655" sheet="Standards Activities_NOV 23"/>
  </cacheSource>
  <cacheFields count="71">
    <cacheField name="OPO ID#" numFmtId="0">
      <sharedItems containsBlank="1"/>
    </cacheField>
    <cacheField name="SAC" numFmtId="0">
      <sharedItems containsBlank="1"/>
    </cacheField>
    <cacheField name="Drafting Owner" numFmtId="0">
      <sharedItems containsBlank="1" count="27">
        <s v="Bloodstain Pattern Analysis"/>
        <s v="Crime Scene Investigation &amp; Reconstruction"/>
        <s v="SDO"/>
        <s v="Digital Evidence"/>
        <m/>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Seized Drugs"/>
        <s v="Medicolegal Death Investigation"/>
        <s v="Speaker Recognition"/>
        <s v="Trace Materials"/>
        <s v="VITAL"/>
        <s v="SWGDE"/>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TPOC " numFmtId="0">
      <sharedItems containsBlank="1"/>
    </cacheField>
    <cacheField name="Status" numFmtId="0">
      <sharedItems count="11">
        <s v="SDO Published Standard ON REGISTRY"/>
        <s v="SDO Published Standard Eligible for Registry"/>
        <s v="OSAC Proposed Standard ON REGISTRY &amp; Sent to SDO"/>
        <s v="At SDO (includes &quot;1.5&quot; &amp; new OSAC Proposed Standards)"/>
        <s v="Under Development"/>
        <s v="Not Yet Drafted"/>
        <s v="Withdrawn/No longer being worked on"/>
        <s v="On the Radar/Watch List"/>
        <s v="Withdrawn"/>
        <s v="Previously published SDO standard; did not go through 1.5 RA process"/>
        <s v="Archived"/>
      </sharedItems>
    </cacheField>
    <cacheField name="Document Type" numFmtId="0">
      <sharedItems containsBlank="1"/>
    </cacheField>
    <cacheField name="Alternate Registry Approval Process" numFmtId="0">
      <sharedItems containsBlank="1"/>
    </cacheField>
    <cacheField name="Other Notes _x000a_(OPO and internal use)"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Organizational  Priority #1" numFmtId="0">
      <sharedItems containsBlank="1"/>
    </cacheField>
    <cacheField name="PINS Published" numFmtId="0">
      <sharedItems containsDate="1" containsBlank="1" containsMixedTypes="1" minDate="2016-10-14T00:00:00" maxDate="2023-09-30T00:00:00"/>
    </cacheField>
    <cacheField name="ASTM Main Ballot Opened " numFmtId="0">
      <sharedItems containsDate="1" containsBlank="1" containsMixedTypes="1" minDate="2022-01-07T00:00:00" maxDate="2023-06-23T00:00:00"/>
    </cacheField>
    <cacheField name="ASTM Main Ballot Closed" numFmtId="0">
      <sharedItems containsDate="1" containsBlank="1" containsMixedTypes="1" minDate="2022-02-07T00:00:00" maxDate="2023-07-25T00:00:00"/>
    </cacheField>
    <cacheField name="INITIAL Public Comment Period Announced in ANSI SA" numFmtId="0">
      <sharedItems containsDate="1" containsBlank="1" containsMixedTypes="1" minDate="2021-06-25T00:00:00" maxDate="2023-10-28T00:00:00"/>
    </cacheField>
    <cacheField name="INITIAL Public Comment Period Posted on OSAC Website" numFmtId="0">
      <sharedItems containsDate="1" containsBlank="1" containsMixedTypes="1" minDate="2021-11-02T00:00:00" maxDate="2023-10-28T00:00:00"/>
    </cacheField>
    <cacheField name="INITIAL SDO Public Comment Period: Date Closed" numFmtId="0">
      <sharedItems containsDate="1" containsBlank="1" containsMixedTypes="1" minDate="2017-07-03T00:00:00" maxDate="2023-12-12T00:00:00"/>
    </cacheField>
    <cacheField name="SDO Approved" numFmtId="0">
      <sharedItems containsDate="1" containsBlank="1" containsMixedTypes="1" minDate="2017-01-26T00:00:00" maxDate="2019-02-16T00:00:00"/>
    </cacheField>
    <cacheField name="RECIRCULATIONS Posted on OSAC Website" numFmtId="0">
      <sharedItems containsDate="1" containsBlank="1" containsMixedTypes="1" minDate="2023-05-08T00:00:00" maxDate="2023-10-28T00:00:00"/>
    </cacheField>
    <cacheField name="RECIRCULATIONS - SDO Public Comment Period: Date Closed" numFmtId="0">
      <sharedItems containsDate="1" containsBlank="1" containsMixedTypes="1" minDate="2018-01-22T00:00:00" maxDate="2023-12-24T00:00:00"/>
    </cacheField>
    <cacheField name="SDO Published" numFmtId="0">
      <sharedItems containsDate="1" containsBlank="1" containsMixedTypes="1" minDate="2017-01-26T00:00:00" maxDate="2023-08-31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3-11-08T00:00:00"/>
    </cacheField>
    <cacheField name="OSAC Open  Comment Period Closed" numFmtId="0">
      <sharedItems containsDate="1" containsBlank="1" containsMixedTypes="1" minDate="2018-11-10T00:00:00" maxDate="2023-12-05T00:00:00"/>
    </cacheField>
    <cacheField name="Date Sent to SC" numFmtId="0">
      <sharedItems containsDate="1" containsBlank="1" containsMixedTypes="1" minDate="2020-04-08T00:00:00" maxDate="2022-09-07T00:00:00"/>
    </cacheField>
    <cacheField name="FSSB Review Closed" numFmtId="0">
      <sharedItems containsDate="1" containsBlank="1" containsMixedTypes="1" minDate="2019-02-07T00:00:00" maxDate="2023-10-06T00:00:00"/>
    </cacheField>
    <cacheField name="Petition Received? " numFmtId="0">
      <sharedItems containsBlank="1"/>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Which STRP/STR Process?" numFmtId="0">
      <sharedItems containsBlank="1"/>
    </cacheField>
    <cacheField name="OSAC Comment Period Opened in Standards Bulletin" numFmtId="0">
      <sharedItems containsDate="1" containsBlank="1" containsMixedTypes="1" minDate="2020-08-04T00:00:00" maxDate="2023-11-08T00:00:00"/>
    </cacheField>
    <cacheField name="OSAC Comment Period Closed" numFmtId="0">
      <sharedItems containsDate="1" containsBlank="1" containsMixedTypes="1" minDate="2020-09-04T00:00:00" maxDate="2023-10-03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3-10-06T00:00:00"/>
    </cacheField>
    <cacheField name="Petition received? 2" numFmtId="0">
      <sharedItems containsBlank="1"/>
    </cacheField>
    <cacheField name="OSAC Proposed Standard Placed on Registry" numFmtId="0">
      <sharedItems containsDate="1" containsBlank="1" containsMixedTypes="1" minDate="2021-04-06T00:00:00" maxDate="2023-11-08T00:00:00"/>
    </cacheField>
    <cacheField name="Public Documents Available" numFmtId="0">
      <sharedItems containsBlank="1"/>
    </cacheField>
    <cacheField name="Registry Review Due" numFmtId="0">
      <sharedItems containsDate="1" containsBlank="1" containsMixedTypes="1" minDate="2021-12-22T00:00:00" maxDate="2028-10-04T00:00:00"/>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FY23 Priority (identified in OLSS report out)"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FY22 Q4 STATUS (Jul 1 - Sept 30, 2022)" numFmtId="0">
      <sharedItems containsBlank="1"/>
    </cacheField>
    <cacheField name="Other SC/Status Notes (FY22)"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
  <r>
    <s v="BPA-002"/>
    <s v="Physics/Pattern Interp"/>
    <x v="0"/>
    <m/>
    <m/>
    <m/>
    <m/>
    <m/>
    <m/>
    <x v="0"/>
    <s v="Standard"/>
    <m/>
    <m/>
    <m/>
    <s v="ASB"/>
    <s v="032-20"/>
    <m/>
    <s v="Standards for a Bloodstain Pattern Analyst's Training Program, 2020, 1st Ed"/>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Competency &amp; Monitoring"/>
    <d v="2018-04-27T00:00:00"/>
    <s v="N/A"/>
    <s v="N/A"/>
    <s v="unknown"/>
    <s v="N/A"/>
    <d v="2018-09-24T00:00:00"/>
    <m/>
    <s v="N/A"/>
    <d v="2019-09-23T00:00:00"/>
    <d v="2020-05-01T00:00:00"/>
    <s v="YES"/>
    <s v="closed"/>
    <d v="2020-09-05T00:00:00"/>
    <m/>
    <d v="2020-10-05T00:00:00"/>
    <d v="2022-12-29T00:00:00"/>
    <m/>
    <d v="2023-01-05T00:00:00"/>
    <s v="YES"/>
    <m/>
    <s v=""/>
    <m/>
    <m/>
    <m/>
    <m/>
    <m/>
    <m/>
    <m/>
    <m/>
    <m/>
    <m/>
    <s v="•Educational Requirements"/>
    <m/>
    <s v="•Training"/>
    <s v="HIGH"/>
    <s v="FY23 objective - add to Registry; FY23 Q1 - SC vote "/>
    <s v="Add SDO published standard to Registry"/>
    <m/>
    <s v="In comment adjudication at OSAC"/>
    <s v="In comment adjudication at OSAC"/>
    <m/>
    <m/>
    <m/>
    <n v="145"/>
    <n v="-6149"/>
    <n v="-6003"/>
    <m/>
  </r>
  <r>
    <s v="BPA-001"/>
    <s v="Physics/Pattern Interp"/>
    <x v="0"/>
    <m/>
    <m/>
    <m/>
    <m/>
    <m/>
    <m/>
    <x v="0"/>
    <s v="Technical Report"/>
    <m/>
    <s v="standard currently being revised (see &quot;Under development&quot; below) "/>
    <m/>
    <s v="ASB"/>
    <s v="033-17"/>
    <m/>
    <s v="Terms and Definitions in Bloodstain Pattern Analysis, 2017, 1st Ed"/>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d v="2017-11-17T00:00:00"/>
    <m/>
    <m/>
    <m/>
    <d v="2020-04-03T00:00:00"/>
    <m/>
    <d v="2020-05-06T00:00:00"/>
    <s v="N/A"/>
    <d v="2020-06-03T00:00:00"/>
    <m/>
    <m/>
    <s v=""/>
    <m/>
    <m/>
    <m/>
    <m/>
    <m/>
    <m/>
    <m/>
    <m/>
    <m/>
    <d v="2025-06-03T00:00:00"/>
    <m/>
    <m/>
    <m/>
    <s v="Not applicable"/>
    <m/>
    <s v="Add SDO published standard to Registry"/>
    <s v="COMPLETE"/>
    <s v="COMPLETE"/>
    <s v="COMPLETE"/>
    <m/>
    <m/>
    <m/>
    <m/>
    <m/>
    <m/>
    <m/>
  </r>
  <r>
    <s v="BPA-006"/>
    <s v="Physics/Pattern Interp"/>
    <x v="0"/>
    <m/>
    <m/>
    <m/>
    <m/>
    <m/>
    <m/>
    <x v="0"/>
    <m/>
    <m/>
    <s v="OSAC open comment closed 9/5/23 - in comment adjudication"/>
    <m/>
    <s v="ASB"/>
    <s v="158-23"/>
    <m/>
    <s v="Standard for Developing Standard Operating Procedures in Bloodstain Pattern Analysis, 2023, 1st Ed."/>
    <s v="Provides the standards for developing standard operating procedures in Bloodstain Pattern Analysis."/>
    <s v="unknown"/>
    <s v="unknown"/>
    <s v="unknown"/>
    <m/>
    <s v="Quality Assurance"/>
    <d v="2020-08-21T00:00:00"/>
    <s v="N/A"/>
    <s v="N/A"/>
    <s v="?"/>
    <s v="N/A"/>
    <d v="2021-02-01T00:00:00"/>
    <m/>
    <s v="12/17/2021 (R2); 5/27/2022 (R3)"/>
    <s v="1/31/2022 (R2); 7/11/2022 (R3)"/>
    <d v="2023-05-05T00:00:00"/>
    <s v="YES - public comment period at SDO was a recirc."/>
    <s v="https://www.surveymonkey.com/r/863CMD6"/>
    <d v="2023-08-01T00:00:00"/>
    <d v="2023-09-05T00:00:00"/>
    <m/>
    <m/>
    <m/>
    <d v="2023-11-07T00:00:00"/>
    <m/>
    <m/>
    <s v=""/>
    <m/>
    <m/>
    <m/>
    <m/>
    <m/>
    <m/>
    <m/>
    <m/>
    <m/>
    <m/>
    <s v="•Review of Results (technical review, admin review, or verification)"/>
    <m/>
    <m/>
    <s v="MED"/>
    <s v="Acceptance for Registry approval"/>
    <s v="Add SDO published standard to Registry"/>
    <m/>
    <s v="Pending SDO publication"/>
    <s v="Under development at SDO"/>
    <m/>
    <m/>
    <m/>
    <m/>
    <m/>
    <m/>
    <m/>
  </r>
  <r>
    <s v="BPA-015"/>
    <s v="Physics/Pattern Interp"/>
    <x v="0"/>
    <m/>
    <m/>
    <m/>
    <m/>
    <m/>
    <m/>
    <x v="1"/>
    <s v="Best Practice Recommendation"/>
    <m/>
    <s v="went through 1.5 RA process &gt; was not approved for OSAC Registry (Jan 2022) &gt; SC currently adjudicating comments  &gt; at ASB to address comments "/>
    <m/>
    <s v="ASB"/>
    <s v="031-20"/>
    <m/>
    <s v="Standard for Report Writing in Bloodstain Pattern Analysis, 2020, 1st Ed"/>
    <s v="Provides guidelines for report writing in bloodstain pattern analysis (BPA). In addition, guidance is provided regarding statements to be avoided in the report."/>
    <d v="2015-01-20T00:00:00"/>
    <d v="2017-10-13T00:00:00"/>
    <d v="2017-10-27T00:00:00"/>
    <d v="2017-11-02T00:00:00"/>
    <s v="Reporting Results &amp; Testimony"/>
    <d v="2018-03-23T00:00:00"/>
    <s v="N/A"/>
    <s v="N/A"/>
    <s v="unknown"/>
    <s v="N/A"/>
    <d v="2018-11-11T00:00:00"/>
    <m/>
    <s v="N/A"/>
    <d v="2019-11-11T00:00:00"/>
    <d v="2020-07-03T00:00:00"/>
    <s v="YES"/>
    <s v="closed"/>
    <d v="2021-03-02T00:00:00"/>
    <m/>
    <d v="2021-04-05T00:00:00"/>
    <m/>
    <m/>
    <m/>
    <m/>
    <m/>
    <s v=""/>
    <m/>
    <m/>
    <m/>
    <m/>
    <m/>
    <m/>
    <m/>
    <m/>
    <m/>
    <m/>
    <s v="•Reporting"/>
    <m/>
    <m/>
    <s v="HIGH"/>
    <s v="FY23 objective - add to Registry; FY23 Q1 - SC adjudication"/>
    <s v="Add SDO published standard to Registry"/>
    <m/>
    <s v="In comment adjudication at OSAC"/>
    <s v="Not started"/>
    <m/>
    <m/>
    <m/>
    <n v="145"/>
    <n v="-6149"/>
    <n v="-6003"/>
    <m/>
  </r>
  <r>
    <m/>
    <s v="Physics/Pattern Interp"/>
    <x v="0"/>
    <m/>
    <m/>
    <m/>
    <m/>
    <m/>
    <m/>
    <x v="1"/>
    <m/>
    <m/>
    <s v="OSAC open comment closed 9/5/23 - in comment adjudication"/>
    <m/>
    <s v="ASB "/>
    <s v="157-23"/>
    <m/>
    <s v="Required Components for a Proficiency Testing Program in Bloodstain Pattern Analysis, 2023, 1st Ed. "/>
    <m/>
    <m/>
    <m/>
    <m/>
    <m/>
    <s v="Competency &amp; Monitoring"/>
    <m/>
    <s v="N/A"/>
    <s v="N/A"/>
    <s v="?"/>
    <s v="N/A"/>
    <s v="?"/>
    <m/>
    <s v="?"/>
    <d v="2022-02-21T00:00:00"/>
    <d v="2023-05-05T00:00:00"/>
    <s v="YES"/>
    <s v="https://www.surveymonkey.com/r/8Z7CKJJ"/>
    <d v="2023-08-01T00:00:00"/>
    <d v="2023-09-05T00:00:00"/>
    <m/>
    <m/>
    <m/>
    <m/>
    <m/>
    <m/>
    <m/>
    <m/>
    <m/>
    <m/>
    <m/>
    <m/>
    <m/>
    <m/>
    <m/>
    <m/>
    <m/>
    <m/>
    <m/>
    <m/>
    <m/>
    <m/>
    <m/>
    <m/>
    <m/>
    <m/>
    <m/>
    <m/>
    <m/>
    <m/>
    <m/>
    <m/>
    <m/>
  </r>
  <r>
    <s v="BPA-004"/>
    <s v="Physics/Pattern Interp"/>
    <x v="0"/>
    <m/>
    <m/>
    <m/>
    <m/>
    <m/>
    <m/>
    <x v="2"/>
    <m/>
    <m/>
    <s v="PINS published 9/30/22"/>
    <s v="OSAC 2021-N-0039"/>
    <s v="ASB "/>
    <s v="184-xx"/>
    <m/>
    <s v="Standard for Mentorship Program in Bloodstain Pattern Analysis"/>
    <s v="Provides the requirements and components of a mentorship program"/>
    <s v="N/A"/>
    <s v="N/A"/>
    <s v="N/A"/>
    <s v="TBD"/>
    <s v="Competency &amp; Monitoring"/>
    <d v="2022-09-30T00:00:00"/>
    <s v="N/A"/>
    <s v="N/A"/>
    <s v="TBD"/>
    <s v="TBD"/>
    <s v="TBD"/>
    <s v="TBD"/>
    <s v="TBD"/>
    <s v="TBD"/>
    <s v="TBD"/>
    <s v="NO - started as an OSAC Proposed Standard"/>
    <m/>
    <m/>
    <m/>
    <s v="TBD"/>
    <s v="TBD"/>
    <s v="TBD"/>
    <s v="TBD"/>
    <s v="TBD"/>
    <m/>
    <s v="non-STRP"/>
    <m/>
    <d v="2021-09-07T00:00:00"/>
    <m/>
    <n v="15"/>
    <s v="N/A"/>
    <d v="2022-03-09T00:00:00"/>
    <m/>
    <d v="2022-04-05T00:00:00"/>
    <s v="NO"/>
    <m/>
    <s v="•Training"/>
    <m/>
    <m/>
    <s v="HIGH"/>
    <s v="Publish and acceptance for Registry approval"/>
    <s v="Initiate Registry approval process (for SDO published standard)"/>
    <m/>
    <s v="Under development at SDO"/>
    <s v="Under development at SDO"/>
    <m/>
    <m/>
    <m/>
    <m/>
    <m/>
    <m/>
    <m/>
  </r>
  <r>
    <s v="BPA-007"/>
    <s v="Physics/Pattern Interp"/>
    <x v="0"/>
    <m/>
    <m/>
    <m/>
    <m/>
    <m/>
    <m/>
    <x v="2"/>
    <m/>
    <m/>
    <s v="PINS published 7/7/23"/>
    <s v="OSAC 2021-S-0011"/>
    <s v="ASB "/>
    <s v="198-xx"/>
    <m/>
    <s v="Standards for Technical Review of Bloodstain Pattern Analysis Reporting"/>
    <s v="Provides the standard for performing technical reviews on Bloodstain Pattern Analysis Reports."/>
    <s v="N/A"/>
    <s v="N/A"/>
    <s v="N/A"/>
    <s v="TBD"/>
    <s v="Quality Assurance"/>
    <d v="2023-07-07T00:00:00"/>
    <s v="N/A"/>
    <s v="N/A"/>
    <s v="TBD"/>
    <s v="TBD"/>
    <s v="TBD"/>
    <s v="TBD"/>
    <s v="TBD"/>
    <s v="TBD"/>
    <s v="TBD"/>
    <s v="NO - started as an OSAC Proposed Standard"/>
    <m/>
    <m/>
    <m/>
    <s v="TBD"/>
    <s v="TBD"/>
    <s v="TBD"/>
    <s v="TBD"/>
    <s v="TBD"/>
    <m/>
    <s v="STRP"/>
    <s v="STRP old process"/>
    <d v="2021-10-05T00:00:00"/>
    <d v="2021-11-01T00:00:00"/>
    <n v="20"/>
    <n v="47"/>
    <s v="3/15/2023; 3/18/2023"/>
    <s v="yes"/>
    <d v="2023-04-04T00:00:00"/>
    <s v="NO"/>
    <m/>
    <s v="•Review of Results (technical review, admin review, or verification)"/>
    <m/>
    <m/>
    <s v="HIGH"/>
    <s v="Complete comment adjudication and submit for Registry approval "/>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m/>
    <x v="2"/>
    <m/>
    <m/>
    <s v="PINS published 8/25/23"/>
    <s v="OSAC 2022-N-0010"/>
    <s v="ASB "/>
    <s v="203-xx"/>
    <m/>
    <s v="Standards for the Development of an Accredited Bloodstain Pattern Analyst Certification Program"/>
    <s v="Provides requirements for developing a bloodstain pattern analysis certification program."/>
    <s v="N/A"/>
    <s v="N/A"/>
    <s v="N/A"/>
    <s v="TBD"/>
    <s v="Competency &amp; Monitoring"/>
    <d v="2023-08-25T00:00:00"/>
    <s v="N/A"/>
    <s v="N/A"/>
    <s v="TBD"/>
    <s v="TBD"/>
    <s v="TBD"/>
    <s v="TBD"/>
    <s v="TBD"/>
    <s v="TBD"/>
    <s v="TBD"/>
    <s v="NO - started as an OSAC Proposed Standard"/>
    <m/>
    <m/>
    <m/>
    <s v="TBD"/>
    <s v="TBD"/>
    <s v="TBD"/>
    <s v="TBD"/>
    <s v="TBD"/>
    <m/>
    <s v="non-STRP"/>
    <s v="N/A"/>
    <d v="2021-10-05T00:00:00"/>
    <d v="2021-11-01T00:00:00"/>
    <n v="14"/>
    <s v="N/A"/>
    <s v="9/23/2022; 11/18/2022"/>
    <s v="yes"/>
    <d v="2022-12-06T00:00:00"/>
    <s v="NO"/>
    <m/>
    <s v="•Competency Testing"/>
    <m/>
    <m/>
    <s v="MED"/>
    <s v="Complete comment adjudication and submit for Registry approval "/>
    <s v="Add OSAC Proposed Standard to Registry and send to SDO"/>
    <m/>
    <s v="In comment adjudication at OSAC"/>
    <s v="In FSSB review"/>
    <m/>
    <s v="SC approval voting completed, moving to FSSB for registry approval"/>
    <m/>
    <m/>
    <m/>
    <m/>
    <m/>
  </r>
  <r>
    <s v="BPA-009"/>
    <s v="Physics/Pattern Interp"/>
    <x v="0"/>
    <m/>
    <m/>
    <m/>
    <m/>
    <m/>
    <m/>
    <x v="2"/>
    <m/>
    <m/>
    <m/>
    <s v="OSAC 2022-S-0030"/>
    <m/>
    <m/>
    <m/>
    <s v="Standard Methodology for Bloodstain Pattern Analysis"/>
    <s v="This document will set the standard methodology of Bloodstain Pattern Analysis."/>
    <s v="N/A"/>
    <s v="N/A"/>
    <s v="N/A"/>
    <s v="TBD"/>
    <s v="Examination &amp; Analysis"/>
    <s v="TBD"/>
    <s v="N/A"/>
    <s v="N/A"/>
    <s v="TBD"/>
    <s v="TBD"/>
    <s v="TBD"/>
    <s v="TBD"/>
    <s v="TBD"/>
    <s v="TBD"/>
    <s v="TBD"/>
    <s v="NO - started as an OSAC Proposed Standard"/>
    <m/>
    <m/>
    <m/>
    <s v="TBD"/>
    <s v="TBD"/>
    <s v="TBD"/>
    <s v="TBD"/>
    <s v="TBD"/>
    <m/>
    <s v="STRP"/>
    <s v="STRP new process"/>
    <d v="2022-03-01T00:00:00"/>
    <d v="2022-04-04T00:00:00"/>
    <n v="26"/>
    <n v="175"/>
    <d v="2023-06-07T00:00:00"/>
    <s v="YES "/>
    <d v="2023-07-05T00:00:00"/>
    <s v="YES"/>
    <m/>
    <s v="•Methods"/>
    <m/>
    <m/>
    <s v="HIGH"/>
    <s v="Complete comment adjudication and submit for Registry approval "/>
    <s v="Add OSAC Proposed Standard to Registry and send to SDO"/>
    <m/>
    <s v="In open comment at OSAC"/>
    <s v="In comment adjudication at OSAC"/>
    <m/>
    <m/>
    <m/>
    <m/>
    <m/>
    <m/>
    <m/>
  </r>
  <r>
    <s v="BPA-010"/>
    <s v="Physics/Pattern Interp"/>
    <x v="0"/>
    <m/>
    <m/>
    <m/>
    <m/>
    <m/>
    <m/>
    <x v="3"/>
    <s v="Standard"/>
    <s v="Joint Venture with SDO - CONFIRMED"/>
    <s v="first edition not approved for Registry; second edition being worked on as joint venture at ASB and will be taken through RA process again; Per 2023 OLSS: at ASB to address comments "/>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Quality Assurance"/>
    <d v="2023-07-28T00:00:00"/>
    <s v="N/A"/>
    <s v="N/A"/>
    <m/>
    <m/>
    <m/>
    <m/>
    <m/>
    <m/>
    <m/>
    <m/>
    <m/>
    <m/>
    <m/>
    <m/>
    <m/>
    <m/>
    <m/>
    <m/>
    <m/>
    <s v=""/>
    <m/>
    <m/>
    <m/>
    <m/>
    <m/>
    <m/>
    <m/>
    <m/>
    <m/>
    <m/>
    <s v="•Review of Results (technical review, admin review, or verification)"/>
    <m/>
    <m/>
    <s v="MED"/>
    <s v="Acceptance for Registry approval"/>
    <s v="At SDO for further development"/>
    <m/>
    <m/>
    <s v="Under development at SDO"/>
    <m/>
    <s v="first edition not approved for Registry; second edition being worked on as joint venture at ASB and will be taken through RA process again"/>
    <m/>
    <m/>
    <m/>
    <m/>
    <m/>
  </r>
  <r>
    <s v="BPA-001"/>
    <s v="Physics/Pattern Interp"/>
    <x v="0"/>
    <m/>
    <m/>
    <m/>
    <m/>
    <m/>
    <m/>
    <x v="3"/>
    <s v="Technical Report"/>
    <s v="Joint Venture with SDO - CONFIRMED"/>
    <s v="2017 version is currently on the Registry (1st ed); 2nd ed is under development at ASB as joint venture "/>
    <m/>
    <s v="ASB"/>
    <s v="033-xx"/>
    <m/>
    <s v="Terms and Definitions in Bloodstain Pattern Analysis, Second Edition, 20xx"/>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m/>
    <m/>
    <m/>
    <m/>
    <m/>
    <m/>
    <m/>
    <m/>
    <m/>
    <m/>
    <m/>
    <s v=""/>
    <m/>
    <m/>
    <m/>
    <m/>
    <m/>
    <m/>
    <m/>
    <m/>
    <m/>
    <m/>
    <m/>
    <m/>
    <m/>
    <s v="Not applicable"/>
    <m/>
    <s v="Add SDO published standard to Registry"/>
    <s v="COMPLETE"/>
    <s v="COMPLETE"/>
    <s v="COMPLETE"/>
    <m/>
    <m/>
    <m/>
    <m/>
    <m/>
    <m/>
    <m/>
  </r>
  <r>
    <s v="BPA-023"/>
    <s v="Physics/Pattern Interp"/>
    <x v="0"/>
    <m/>
    <m/>
    <m/>
    <m/>
    <m/>
    <m/>
    <x v="3"/>
    <s v="Standard"/>
    <s v="Joint Venture with SDO - CONFIRMED"/>
    <s v="first edition not approved for Registry (March 2022); second edition being worked on as joint venture at ASB and will be taken through RA process again; Per 2023 OLSS: at ASB to address comments "/>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Method Validation"/>
    <m/>
    <s v="N/A"/>
    <s v="N/A"/>
    <m/>
    <m/>
    <m/>
    <d v="2018-11-16T00:00:00"/>
    <m/>
    <m/>
    <m/>
    <m/>
    <m/>
    <m/>
    <m/>
    <m/>
    <m/>
    <m/>
    <m/>
    <m/>
    <m/>
    <s v=""/>
    <m/>
    <m/>
    <m/>
    <m/>
    <m/>
    <m/>
    <m/>
    <m/>
    <m/>
    <m/>
    <m/>
    <m/>
    <m/>
    <s v="MED"/>
    <s v="Acceptance for Registry approval"/>
    <s v="At SDO for further development"/>
    <m/>
    <s v="In comment adjudication at OSAC"/>
    <s v="Under development at SDO"/>
    <m/>
    <s v="Not approved for the Registry (March 2022); document sent back to ASB for revisions (v2)"/>
    <d v="2018-11-16T00:00:00"/>
    <n v="145"/>
    <n v="54"/>
    <n v="199"/>
    <m/>
  </r>
  <r>
    <s v="BPA-011"/>
    <s v="Physics/Pattern Interp"/>
    <x v="0"/>
    <m/>
    <m/>
    <m/>
    <m/>
    <m/>
    <m/>
    <x v="4"/>
    <m/>
    <m/>
    <s v="GOAL FOR FY24"/>
    <m/>
    <m/>
    <m/>
    <m/>
    <s v="Standard for Determining Area of Convergence and Area of Origin"/>
    <s v="Provides the standard for determining area of convergence and area of origin"/>
    <s v="N/A"/>
    <s v="N/A"/>
    <s v="N/A"/>
    <s v="TBD"/>
    <s v="Examination &amp; Analysis"/>
    <s v="TBD"/>
    <s v="N/A"/>
    <s v="N/A"/>
    <s v="TBD"/>
    <s v="TBD"/>
    <s v="TBD"/>
    <s v="TBD"/>
    <s v="TBD"/>
    <s v="TBD"/>
    <s v="TBD"/>
    <s v="NO - started as an OSAC Proposed Standard"/>
    <m/>
    <m/>
    <m/>
    <s v="TBD"/>
    <s v="TBD"/>
    <s v="TBD"/>
    <s v="TBD"/>
    <s v="TBD"/>
    <m/>
    <s v=""/>
    <m/>
    <m/>
    <m/>
    <m/>
    <m/>
    <m/>
    <m/>
    <m/>
    <m/>
    <m/>
    <s v="•Data Criteria &amp; Analysis"/>
    <m/>
    <m/>
    <s v="MED"/>
    <s v="Continue development"/>
    <s v="Complete STRP evaluation"/>
    <m/>
    <s v="Started / In progress"/>
    <s v="Started / In progress"/>
    <m/>
    <m/>
    <m/>
    <m/>
    <m/>
    <m/>
    <m/>
  </r>
  <r>
    <s v="BPA-020"/>
    <s v="Physics/Pattern Interp"/>
    <x v="0"/>
    <m/>
    <m/>
    <m/>
    <m/>
    <m/>
    <m/>
    <x v="4"/>
    <m/>
    <m/>
    <s v="GOAL FOR FY24"/>
    <m/>
    <m/>
    <m/>
    <m/>
    <s v="Method for Determining Angle of Impact"/>
    <s v="Provides methods for calculating and determining the angle of impact of a bloodstain."/>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s v="draft complete, out for SC comment"/>
    <m/>
    <m/>
    <m/>
    <m/>
    <m/>
  </r>
  <r>
    <s v="BPA-018"/>
    <s v="Physics/Pattern Interp"/>
    <x v="0"/>
    <m/>
    <m/>
    <m/>
    <m/>
    <m/>
    <m/>
    <x v="4"/>
    <m/>
    <m/>
    <s v="GOAL FOR FY24"/>
    <m/>
    <m/>
    <m/>
    <m/>
    <s v="Method for Determining Directionality of Stains"/>
    <s v="Provides a method for determining directionality of a bloodstain"/>
    <s v="N/A"/>
    <s v="N/A"/>
    <s v="N/A"/>
    <s v="TBD"/>
    <s v="Examination &amp; Analysis"/>
    <s v="TBD"/>
    <s v="N/A"/>
    <s v="N/A"/>
    <s v="TBD"/>
    <s v="TBD"/>
    <s v="TBD"/>
    <s v="TBD"/>
    <s v="TBD"/>
    <s v="TBD"/>
    <s v="TBD"/>
    <s v="NO - started as an OSAC Proposed Standard"/>
    <m/>
    <m/>
    <m/>
    <s v="TBD"/>
    <s v="TBD"/>
    <s v="TBD"/>
    <s v="TBD"/>
    <s v="TBD"/>
    <m/>
    <s v=""/>
    <m/>
    <m/>
    <m/>
    <m/>
    <m/>
    <m/>
    <m/>
    <m/>
    <m/>
    <m/>
    <s v="•Methods"/>
    <m/>
    <m/>
    <s v="MED"/>
    <s v="Continue development"/>
    <s v="Complete initial draft"/>
    <m/>
    <s v="Started / In progress"/>
    <s v="Started / In progress"/>
    <m/>
    <s v="draft complete, out for SC comment"/>
    <m/>
    <m/>
    <m/>
    <m/>
    <m/>
  </r>
  <r>
    <s v="BPA-012"/>
    <s v="Physics/Pattern Interp"/>
    <x v="0"/>
    <s v="potentially CSI"/>
    <m/>
    <m/>
    <m/>
    <m/>
    <m/>
    <x v="4"/>
    <m/>
    <m/>
    <m/>
    <m/>
    <m/>
    <m/>
    <m/>
    <s v="Standard for Documenting Bloodstains and Bloodstain Patterns at Scenes"/>
    <s v="Provides the method of documentation and preservation of bloodstains and bloodstain patterns at scenes"/>
    <s v="N/A"/>
    <s v="N/A"/>
    <s v="N/A"/>
    <s v="TBD"/>
    <s v="Evidence Collection &amp; Handling"/>
    <s v="TBD"/>
    <s v="N/A"/>
    <s v="N/A"/>
    <s v="TBD"/>
    <s v="TBD"/>
    <s v="TBD"/>
    <s v="TBD"/>
    <s v="TBD"/>
    <s v="TBD"/>
    <s v="TBD"/>
    <s v="NO - started as an OSAC Proposed Standard"/>
    <m/>
    <m/>
    <m/>
    <s v="TBD"/>
    <s v="TBD"/>
    <s v="TBD"/>
    <s v="TBD"/>
    <s v="TBD"/>
    <m/>
    <s v=""/>
    <m/>
    <m/>
    <m/>
    <m/>
    <m/>
    <m/>
    <m/>
    <m/>
    <m/>
    <m/>
    <s v="•Evidence Collection or Recovery"/>
    <m/>
    <m/>
    <s v="HIGH"/>
    <s v="Continue development"/>
    <s v="Complete initial draft"/>
    <m/>
    <s v="Started / In progress"/>
    <s v="Started / In progress"/>
    <m/>
    <m/>
    <m/>
    <m/>
    <m/>
    <m/>
    <m/>
  </r>
  <r>
    <s v="BPA-013"/>
    <s v="Physics/Pattern Interp"/>
    <x v="0"/>
    <m/>
    <m/>
    <m/>
    <m/>
    <m/>
    <m/>
    <x v="4"/>
    <m/>
    <m/>
    <m/>
    <m/>
    <m/>
    <m/>
    <m/>
    <s v="Standard for Bloodstain Pattern Analysis on Textiles (Clothing and Absorbent Materials)"/>
    <s v="Addresses bloodstain pattern analysis on clothing/fabrics and its limitations."/>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m/>
    <m/>
    <m/>
    <m/>
    <m/>
    <m/>
  </r>
  <r>
    <s v="BPA-016"/>
    <s v="Physics/Pattern Interp"/>
    <x v="0"/>
    <m/>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17"/>
    <s v="Physics/Pattern Interp"/>
    <x v="0"/>
    <m/>
    <m/>
    <m/>
    <m/>
    <m/>
    <m/>
    <x v="5"/>
    <m/>
    <m/>
    <m/>
    <m/>
    <m/>
    <m/>
    <m/>
    <s v="Standards for Reporting Reconstruction Conclusions in Bloodstain Pattern Analysis"/>
    <s v="Provides the standard for reconstruction conclusions and their use in Bloodstain Pattern Analysis."/>
    <s v="N/A"/>
    <s v="N/A"/>
    <s v="N/A"/>
    <s v="TBD"/>
    <s v="Reporting Results &amp; Testimony"/>
    <s v="TBD"/>
    <s v="N/A"/>
    <s v="N/A"/>
    <s v="TBD"/>
    <s v="TBD"/>
    <s v="TBD"/>
    <s v="TBD"/>
    <s v="TBD"/>
    <s v="TBD"/>
    <s v="TBD"/>
    <s v="NO - started as an OSAC Proposed Standard"/>
    <m/>
    <m/>
    <m/>
    <s v="TBD"/>
    <s v="TBD"/>
    <s v="TBD"/>
    <s v="TBD"/>
    <s v="TBD"/>
    <m/>
    <s v=""/>
    <m/>
    <m/>
    <m/>
    <m/>
    <m/>
    <m/>
    <m/>
    <m/>
    <m/>
    <m/>
    <s v="•Reporting"/>
    <m/>
    <m/>
    <s v="LOW"/>
    <m/>
    <s v="Start draft"/>
    <m/>
    <s v="Not started"/>
    <s v="Not started"/>
    <m/>
    <m/>
    <m/>
    <m/>
    <m/>
    <m/>
    <m/>
  </r>
  <r>
    <s v="BPA-019"/>
    <s v="Physics/Pattern Interp"/>
    <x v="0"/>
    <s v="PSAC "/>
    <m/>
    <m/>
    <m/>
    <m/>
    <m/>
    <x v="5"/>
    <m/>
    <m/>
    <s v="possibly overarching with PSAC &amp; appendix for BPA"/>
    <m/>
    <m/>
    <m/>
    <m/>
    <s v="Guidelines for a method or process to minimize bias in bloodstain pattern analysis"/>
    <s v="Provides standards for minimizing the effects of bias in bloodstain pattern analysi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21"/>
    <s v="Physics/Pattern Interp"/>
    <x v="0"/>
    <s v="potentially with CSI"/>
    <m/>
    <m/>
    <m/>
    <m/>
    <m/>
    <x v="5"/>
    <m/>
    <m/>
    <m/>
    <m/>
    <m/>
    <m/>
    <m/>
    <s v="Standard for Utilizing 3D Scanning for Bloodstain Pattern Documentation"/>
    <s v="Provides the standard procedures for the use of 3D scanning devices for use with the documentation and analysis of bloodstain patterns."/>
    <s v="N/A"/>
    <s v="N/A"/>
    <s v="N/A"/>
    <s v="TBD"/>
    <s v="Examination &amp; Analysis"/>
    <s v="TBD"/>
    <s v="N/A"/>
    <s v="N/A"/>
    <s v="TBD"/>
    <s v="TBD"/>
    <s v="TBD"/>
    <s v="TBD"/>
    <s v="TBD"/>
    <s v="TBD"/>
    <s v="TBD"/>
    <s v="NO - started as an OSAC Proposed Standard"/>
    <m/>
    <m/>
    <m/>
    <s v="TBD"/>
    <s v="TBD"/>
    <s v="TBD"/>
    <s v="TBD"/>
    <s v="TBD"/>
    <m/>
    <s v=""/>
    <m/>
    <m/>
    <m/>
    <m/>
    <m/>
    <m/>
    <m/>
    <m/>
    <m/>
    <m/>
    <s v="•Methods"/>
    <m/>
    <m/>
    <s v="LOW"/>
    <m/>
    <s v="Start draft"/>
    <m/>
    <s v="Not started"/>
    <s v="Not started"/>
    <m/>
    <m/>
    <m/>
    <m/>
    <m/>
    <m/>
    <m/>
  </r>
  <r>
    <s v="BPA-022"/>
    <s v="Physics/Pattern Interp"/>
    <x v="0"/>
    <m/>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Method Validation"/>
    <s v="TBD"/>
    <s v="N/A"/>
    <s v="N/A"/>
    <s v="TBD"/>
    <s v="TBD"/>
    <s v="TBD"/>
    <s v="TBD"/>
    <s v="TBD"/>
    <s v="TBD"/>
    <s v="TBD"/>
    <s v="NO - started as an OSAC Proposed Standard"/>
    <m/>
    <m/>
    <m/>
    <s v="TBD"/>
    <s v="TBD"/>
    <s v="TBD"/>
    <s v="TBD"/>
    <s v="TBD"/>
    <m/>
    <s v=""/>
    <m/>
    <m/>
    <m/>
    <m/>
    <m/>
    <m/>
    <m/>
    <m/>
    <m/>
    <m/>
    <m/>
    <m/>
    <m/>
    <s v="LOW"/>
    <m/>
    <s v="Start draft"/>
    <m/>
    <s v="Not started"/>
    <s v="Not started"/>
    <m/>
    <m/>
    <m/>
    <m/>
    <m/>
    <m/>
    <m/>
  </r>
  <r>
    <s v="BPA-014"/>
    <s v="Physics/Pattern Interp"/>
    <x v="0"/>
    <m/>
    <m/>
    <m/>
    <m/>
    <m/>
    <m/>
    <x v="6"/>
    <s v="Standard"/>
    <m/>
    <s v="first edition voted down from FSSB for Registry; this will be revised (version 2) at ASB and taken through RA process again "/>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m/>
    <d v="2018-03-23T00:00:00"/>
    <s v="N/A"/>
    <s v="N/A"/>
    <s v="unknown"/>
    <s v="N/A"/>
    <d v="2019-10-07T00:00:00"/>
    <m/>
    <s v="N/A"/>
    <s v="N/A"/>
    <d v="2019-12-27T00:00:00"/>
    <s v="YES"/>
    <s v="closed"/>
    <d v="2020-06-03T00:00:00"/>
    <m/>
    <d v="2020-07-06T00:00:00"/>
    <d v="2022-01-21T00:00:00"/>
    <m/>
    <s v="NOT APPROVED FOR REGISTRY"/>
    <s v="N/A"/>
    <m/>
    <s v=""/>
    <m/>
    <m/>
    <m/>
    <m/>
    <m/>
    <m/>
    <m/>
    <m/>
    <m/>
    <m/>
    <m/>
    <m/>
    <m/>
    <s v="MED"/>
    <m/>
    <s v="At SDO for further development"/>
    <m/>
    <m/>
    <m/>
    <m/>
    <m/>
    <m/>
    <n v="119"/>
    <n v="-6122"/>
    <n v="-6003"/>
    <m/>
  </r>
  <r>
    <s v="BPA-003"/>
    <s v="Physics/Pattern Interp"/>
    <x v="0"/>
    <m/>
    <m/>
    <m/>
    <m/>
    <m/>
    <m/>
    <x v="6"/>
    <s v="Standard"/>
    <m/>
    <s v="Received a petition for FSSB review and was not approved for the Registry (March 2022); Will be revised as a joint venture at the SDO (see above)"/>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m/>
    <d v="2018-04-06T00:00:00"/>
    <s v="N/A"/>
    <s v="N/A"/>
    <s v="unknown"/>
    <s v="N/A"/>
    <d v="2018-09-24T00:00:00"/>
    <d v="2018-11-16T00:00:00"/>
    <m/>
    <s v="N/A"/>
    <d v="2019-05-10T00:00:00"/>
    <s v="YES"/>
    <s v="closed"/>
    <d v="2020-03-08T00:00:00"/>
    <m/>
    <d v="2020-04-08T00:00:00"/>
    <d v="2022-03-19T00:00:00"/>
    <s v="yes"/>
    <s v="NOT APPROVED FOR REGISTRY"/>
    <s v="N/A"/>
    <m/>
    <s v=""/>
    <m/>
    <m/>
    <m/>
    <m/>
    <m/>
    <m/>
    <m/>
    <m/>
    <m/>
    <m/>
    <m/>
    <m/>
    <m/>
    <s v="MED"/>
    <m/>
    <s v="At SDO for further development"/>
    <m/>
    <s v="In comment adjudication at OSAC"/>
    <m/>
    <m/>
    <m/>
    <d v="2018-11-16T00:00:00"/>
    <n v="145"/>
    <n v="54"/>
    <n v="199"/>
    <m/>
  </r>
  <r>
    <s v="CSI-005"/>
    <s v="Scene Examination"/>
    <x v="1"/>
    <m/>
    <m/>
    <m/>
    <m/>
    <m/>
    <m/>
    <x v="2"/>
    <m/>
    <m/>
    <s v="This is the first STRP document to run parallel with the OSAC open comment period; in comment adjudication @ASB"/>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Examination &amp; Analysis"/>
    <d v="2021-02-05T00:00:00"/>
    <s v="N/A"/>
    <s v="N/A"/>
    <d v="2021-11-05T00:00:00"/>
    <d v="2021-11-09T00:00:00"/>
    <d v="2021-12-20T00:00:00"/>
    <m/>
    <s v="5/13/2022 (R1)"/>
    <s v="6/27/2022 (R1)"/>
    <s v="TBD"/>
    <s v="NO - OSAC Proposed Standard"/>
    <m/>
    <m/>
    <m/>
    <m/>
    <m/>
    <m/>
    <m/>
    <m/>
    <m/>
    <s v="non-STRP"/>
    <s v="N/A"/>
    <d v="2021-04-06T00:00:00"/>
    <d v="2021-05-06T00:00:00"/>
    <n v="23"/>
    <s v="N/A"/>
    <d v="2021-08-19T00:00:00"/>
    <m/>
    <d v="2021-09-07T00:00:00"/>
    <s v="YES"/>
    <m/>
    <m/>
    <m/>
    <m/>
    <s v="HIGH"/>
    <m/>
    <s v="At SDO for further development"/>
    <m/>
    <m/>
    <s v="In adjudication at SDO"/>
    <m/>
    <m/>
    <m/>
    <m/>
    <m/>
    <m/>
    <m/>
  </r>
  <r>
    <s v="CSI-006"/>
    <s v="Scene Examination"/>
    <x v="1"/>
    <m/>
    <m/>
    <m/>
    <m/>
    <m/>
    <m/>
    <x v="2"/>
    <m/>
    <m/>
    <s v="ASB CB approved resolutions 10/20/22."/>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Examination &amp; Analysis"/>
    <d v="2021-02-05T00:00:00"/>
    <s v="N/A"/>
    <s v="N/A"/>
    <m/>
    <m/>
    <d v="2021-10-18T00:00:00"/>
    <m/>
    <s v="1/7/2022 (R1); 6/3/2022 (R2)"/>
    <s v="2/21/2022 (R1); 7/18/2022 (R2)"/>
    <s v="TBD"/>
    <s v="NO - OSAC Proposed Standard"/>
    <m/>
    <m/>
    <m/>
    <m/>
    <m/>
    <m/>
    <m/>
    <m/>
    <m/>
    <s v="non-STRP"/>
    <s v="N/A"/>
    <d v="2021-04-06T00:00:00"/>
    <d v="2021-05-06T00:00:00"/>
    <n v="11"/>
    <s v="N/A"/>
    <d v="2021-08-19T00:00:00"/>
    <m/>
    <d v="2021-09-07T00:00:00"/>
    <s v="YES"/>
    <m/>
    <s v="•Methods"/>
    <m/>
    <m/>
    <s v="HIGH"/>
    <m/>
    <s v="At SDO for further development"/>
    <m/>
    <m/>
    <s v="In adjudication at SDO"/>
    <m/>
    <m/>
    <m/>
    <m/>
    <m/>
    <m/>
    <m/>
  </r>
  <r>
    <s v="CSI-012"/>
    <s v="Scene Examination"/>
    <x v="1"/>
    <m/>
    <m/>
    <m/>
    <m/>
    <m/>
    <m/>
    <x v="2"/>
    <m/>
    <m/>
    <s v="PINS published 7/7/23"/>
    <s v="OSAC 2022-N-0025"/>
    <s v="ASB "/>
    <s v="195"/>
    <m/>
    <s v="Standard for Scene Response: Initial Response by Scene Investigators"/>
    <s v="Establishes the requirements of CSI personal prior to initiating a search of the scene and identifying evidence."/>
    <s v="N/A"/>
    <s v="N/A"/>
    <s v="N/A"/>
    <s v="TBD"/>
    <s v="Examination &amp; Analysis"/>
    <d v="2023-07-07T00:00:00"/>
    <s v="N/A"/>
    <s v="N/A"/>
    <s v="TBD"/>
    <m/>
    <s v="TBD"/>
    <m/>
    <m/>
    <s v="TBD"/>
    <s v="TBD"/>
    <s v="NO - OSAC Proposed Standard"/>
    <m/>
    <m/>
    <m/>
    <m/>
    <m/>
    <m/>
    <m/>
    <m/>
    <m/>
    <s v="non-STRP"/>
    <s v="N/A"/>
    <d v="2022-01-04T00:00:00"/>
    <d v="2022-01-31T00:00:00"/>
    <n v="30"/>
    <s v="N/A"/>
    <d v="2022-09-07T00:00:00"/>
    <m/>
    <d v="2022-10-04T00:00:00"/>
    <s v="YES"/>
    <m/>
    <s v="•Methods"/>
    <m/>
    <m/>
    <s v="HIGH"/>
    <m/>
    <s v="At SDO for further development"/>
    <m/>
    <m/>
    <s v="Under development at SDO"/>
    <s v="In FSSB review"/>
    <m/>
    <m/>
    <m/>
    <m/>
    <m/>
    <m/>
  </r>
  <r>
    <s v="CSI-011"/>
    <s v="Scene Examination"/>
    <x v="1"/>
    <s v="Firearms &amp; Toolmarks"/>
    <m/>
    <m/>
    <m/>
    <m/>
    <m/>
    <x v="2"/>
    <m/>
    <m/>
    <s v="PINS published 7/7/23"/>
    <s v="OSAC 2021-N-0019"/>
    <s v="ASB "/>
    <s v="196"/>
    <m/>
    <s v="Standard Practice for the Documentation and Processing of Shooting Scenes"/>
    <s v="Establishes minimum documentation requirements for CSIs and Reconstructionists who are conducting the initial processing of a shooting scene."/>
    <s v="N/A"/>
    <s v="N/A"/>
    <s v="N/A"/>
    <s v="TBD"/>
    <s v="Examination &amp; Analysis"/>
    <d v="2023-07-07T00:00:00"/>
    <s v="N/A"/>
    <s v="N/A"/>
    <s v="TBD"/>
    <m/>
    <s v="TBD"/>
    <m/>
    <m/>
    <s v="TBD"/>
    <s v="TBD"/>
    <s v="NO - OSAC Proposed Standard"/>
    <m/>
    <m/>
    <m/>
    <m/>
    <m/>
    <m/>
    <m/>
    <m/>
    <m/>
    <s v="non-STRP"/>
    <s v="N/A"/>
    <d v="2021-04-06T00:00:00"/>
    <d v="2021-05-06T00:00:00"/>
    <n v="15"/>
    <s v="N/A"/>
    <d v="2022-10-13T00:00:00"/>
    <s v="no"/>
    <d v="2022-11-01T00:00:00"/>
    <s v="YES"/>
    <m/>
    <s v="•Methods"/>
    <m/>
    <m/>
    <s v="HIGH"/>
    <m/>
    <s v="At SDO for further development"/>
    <m/>
    <m/>
    <s v="Under development at SDO"/>
    <m/>
    <m/>
    <m/>
    <m/>
    <m/>
    <m/>
    <m/>
  </r>
  <r>
    <s v="CSI-023"/>
    <s v="Scene Examination"/>
    <x v="1"/>
    <s v="Forensic Document Examination"/>
    <m/>
    <m/>
    <m/>
    <m/>
    <m/>
    <x v="2"/>
    <m/>
    <m/>
    <s v="Added to Registry Jan 23 - the Scene chair will send to ASB and asked SC chair to assign someone to go with it to ASB and be the voice for the TG and SC."/>
    <s v="OSAC 2022-N-0035"/>
    <m/>
    <m/>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N/A"/>
    <s v="N/A"/>
    <s v="N/A"/>
    <s v="TBD"/>
    <s v="Evidence Collection &amp; Handling"/>
    <s v="TBD"/>
    <s v="N/A"/>
    <s v="N/A"/>
    <s v="TBD"/>
    <m/>
    <s v="TBD"/>
    <m/>
    <m/>
    <s v="TBD"/>
    <s v="TBD"/>
    <s v="NO - OSAC Proposed Standard"/>
    <m/>
    <m/>
    <m/>
    <m/>
    <m/>
    <m/>
    <m/>
    <m/>
    <m/>
    <s v="non-STRP"/>
    <s v="N/A"/>
    <d v="2022-10-04T00:00:00"/>
    <d v="2022-10-31T00:00:00"/>
    <n v="0"/>
    <s v="N/A"/>
    <d v="2022-12-07T00:00:00"/>
    <s v="no"/>
    <d v="2023-01-05T00:00:00"/>
    <s v="NO"/>
    <m/>
    <s v="•Evidence Collection or Recovery"/>
    <m/>
    <s v="•Evidence Preservation"/>
    <s v="LOW"/>
    <m/>
    <s v="Complete initial draft"/>
    <m/>
    <m/>
    <s v="Started / In progress"/>
    <m/>
    <m/>
    <m/>
    <m/>
    <m/>
    <m/>
    <m/>
  </r>
  <r>
    <s v="INTER-004"/>
    <s v="Scene Examination"/>
    <x v="1"/>
    <s v="Interdisciplinary"/>
    <m/>
    <m/>
    <m/>
    <m/>
    <m/>
    <x v="3"/>
    <s v="Standard"/>
    <m/>
    <s v="ANNEX to ASTM E2917 - This document was originally balloted as WK67866 and started at the Crime Scene Investigation Subcommittee of OSAC. The Crime_x000a_Scene/Death Investigation SAC approved this document to be further developed by ASTM after review by the re"/>
    <m/>
    <s v="ASTM"/>
    <s v="E2917-xx"/>
    <s v="WK69919"/>
    <s v="Standard Practice for Forensic Science Practitioner Training, Continuing Education, and Professional Development Programs - ANNEX for CSI"/>
    <s v="This practice provides foundational requirements for the training, continuing education, and professional development of forensic science practitioners to include training criteria toward competency, documentation, and implementation of training, and cont"/>
    <m/>
    <m/>
    <m/>
    <m/>
    <s v="Competency &amp; Monitoring"/>
    <m/>
    <d v="2022-06-27T00:00:00"/>
    <d v="2022-08-09T00:00:00"/>
    <d v="2022-08-05T00:00:00"/>
    <m/>
    <d v="2022-09-19T00:00:00"/>
    <d v="2019-02-15T00:00:00"/>
    <m/>
    <m/>
    <m/>
    <m/>
    <m/>
    <m/>
    <m/>
    <m/>
    <m/>
    <m/>
    <m/>
    <m/>
    <m/>
    <s v=""/>
    <m/>
    <m/>
    <m/>
    <m/>
    <m/>
    <m/>
    <m/>
    <m/>
    <m/>
    <m/>
    <m/>
    <m/>
    <m/>
    <m/>
    <m/>
    <m/>
    <m/>
    <m/>
    <m/>
    <m/>
    <m/>
    <d v="2019-02-15T00:00:00"/>
    <m/>
    <n v="63"/>
    <m/>
    <m/>
  </r>
  <r>
    <s v="CSI-027"/>
    <s v="Scene Examination"/>
    <x v="2"/>
    <s v="Crime Scene Investigation &amp; Reconstruction"/>
    <s v="Wildlife Biology"/>
    <m/>
    <m/>
    <m/>
    <m/>
    <x v="3"/>
    <m/>
    <m/>
    <s v="CSI TG and Wildlife working on this doc; was previously titled Standard for Veterinary Forensic Live Animal Examination"/>
    <m/>
    <s v="ASB"/>
    <s v="169-xx"/>
    <m/>
    <s v="Standard for Clinical Veterinary Forensic Examination"/>
    <s v="This document provides minimum requirements for the forensic veterinary examination of a live animal and the collection of physical evidence. This includes the physical examination, ancillary testing, documentation, evidence handling, and training specifi"/>
    <m/>
    <m/>
    <m/>
    <m/>
    <s v="Examination &amp; Analysis"/>
    <d v="2021-05-07T00:00:00"/>
    <m/>
    <m/>
    <d v="2021-10-29T00:00:00"/>
    <d v="2021-11-02T00:00:00"/>
    <d v="2021-12-13T00:00:00"/>
    <m/>
    <s v="9/19/2022 (R1); 5/12/2023 (R2); 8/14/2023 (R3) "/>
    <s v="10/31/2022 (R1); 6/26/2023 (R2); 9/25/2023 (R3)"/>
    <m/>
    <m/>
    <m/>
    <m/>
    <m/>
    <m/>
    <m/>
    <m/>
    <m/>
    <m/>
    <m/>
    <s v=""/>
    <m/>
    <m/>
    <m/>
    <m/>
    <m/>
    <m/>
    <m/>
    <m/>
    <m/>
    <m/>
    <m/>
    <m/>
    <m/>
    <m/>
    <m/>
    <m/>
    <m/>
    <m/>
    <m/>
    <m/>
    <m/>
    <m/>
    <m/>
    <m/>
    <m/>
    <m/>
  </r>
  <r>
    <s v="CSI-010"/>
    <s v="Scene Examination"/>
    <x v="1"/>
    <m/>
    <m/>
    <m/>
    <m/>
    <m/>
    <m/>
    <x v="4"/>
    <m/>
    <m/>
    <s v="PETITIONED; at FSSB for vote - due 9/18/23"/>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Evidence Collection &amp; Handling"/>
    <s v="TBD"/>
    <s v="N/A"/>
    <s v="N/A"/>
    <s v="TBD"/>
    <m/>
    <s v="TBD"/>
    <m/>
    <s v="TBD"/>
    <s v="TBD"/>
    <s v="TBD"/>
    <s v="NO - OSAC Proposed Standard"/>
    <m/>
    <m/>
    <m/>
    <m/>
    <m/>
    <m/>
    <m/>
    <m/>
    <m/>
    <s v="non-STRP"/>
    <s v="N/A"/>
    <d v="2021-04-06T00:00:00"/>
    <d v="2021-05-06T00:00:00"/>
    <n v="16"/>
    <s v="N/A"/>
    <d v="2023-09-18T00:00:00"/>
    <s v="yes"/>
    <m/>
    <m/>
    <m/>
    <m/>
    <m/>
    <m/>
    <m/>
    <m/>
    <s v="At SDO for further development"/>
    <m/>
    <m/>
    <s v="Under development at SDO"/>
    <m/>
    <m/>
    <m/>
    <m/>
    <m/>
    <m/>
    <m/>
  </r>
  <r>
    <s v="CSI-021"/>
    <s v="Scene Examination"/>
    <x v="1"/>
    <m/>
    <m/>
    <m/>
    <m/>
    <m/>
    <m/>
    <x v="4"/>
    <m/>
    <m/>
    <s v="PETITIONED; at FSSB for vote - due 9/18/23"/>
    <s v="OSAC 2022-N-0039"/>
    <m/>
    <m/>
    <m/>
    <s v="Collecting and Preserving Entomological Evidence from a Terrestrial Environment"/>
    <s v="Establishes best practice recommendations for use in investigations where entomological evidence is collected from a scene. It provides guidance for collection, preservations, rearing, and shipping of entomological evidence."/>
    <m/>
    <m/>
    <m/>
    <s v="TBD"/>
    <s v="Evidence Collection &amp; Handling"/>
    <s v="TBD"/>
    <s v="N/A"/>
    <s v="N/A"/>
    <s v="TBD"/>
    <m/>
    <s v="TBD"/>
    <m/>
    <s v="TBD"/>
    <m/>
    <m/>
    <s v="NO - OSAC Proposed Standard"/>
    <m/>
    <m/>
    <m/>
    <m/>
    <m/>
    <m/>
    <m/>
    <m/>
    <m/>
    <s v="non-STRP"/>
    <s v="N/A"/>
    <d v="2022-09-06T00:00:00"/>
    <d v="2022-10-03T00:00:00"/>
    <m/>
    <s v="N/A"/>
    <d v="2023-09-18T00:00:00"/>
    <s v="yes"/>
    <m/>
    <m/>
    <m/>
    <m/>
    <m/>
    <m/>
    <m/>
    <m/>
    <s v="Complete initial draft"/>
    <m/>
    <m/>
    <s v="Started / In progress"/>
    <s v="In open comment at OSAC"/>
    <m/>
    <m/>
    <m/>
    <m/>
    <m/>
    <m/>
  </r>
  <r>
    <s v="CSI-019"/>
    <s v="Scene Examination"/>
    <x v="1"/>
    <s v="Firearms &amp; Toolmarks"/>
    <m/>
    <m/>
    <m/>
    <m/>
    <m/>
    <x v="4"/>
    <m/>
    <m/>
    <s v="Per 2023 OLSS: to be introduced to FSSB in Oct 2023; coordinated with Firearms SC"/>
    <s v="OSAC 2022-S-0036"/>
    <m/>
    <m/>
    <m/>
    <s v="Standard Method for the Chemical Testing of Copper and Lead from Suspected Projectile Impacts"/>
    <s v="Establishes the chemical testing protocols, techniques, and limitations for the testing of suspected projectile impacts for copper and lead residues left by typical projectile types."/>
    <s v="N/A"/>
    <s v="N/A"/>
    <s v="N/A"/>
    <s v="TBD"/>
    <m/>
    <s v="TBD"/>
    <s v="N/A"/>
    <s v="N/A"/>
    <s v="TBD"/>
    <m/>
    <s v="TBD"/>
    <m/>
    <s v="TBD"/>
    <s v="TBD"/>
    <s v="TBD"/>
    <s v="NO - OSAC Proposed Standard"/>
    <m/>
    <m/>
    <m/>
    <m/>
    <m/>
    <m/>
    <m/>
    <m/>
    <m/>
    <s v="STR"/>
    <s v="STR"/>
    <d v="2022-11-01T00:00:00"/>
    <d v="2022-12-05T00:00:00"/>
    <m/>
    <m/>
    <m/>
    <m/>
    <m/>
    <m/>
    <m/>
    <m/>
    <m/>
    <m/>
    <m/>
    <m/>
    <s v="Complete initial draft"/>
    <m/>
    <m/>
    <s v="Started / In progress"/>
    <m/>
    <m/>
    <m/>
    <m/>
    <m/>
    <m/>
    <m/>
  </r>
  <r>
    <s v="CSI-022"/>
    <s v="Scene Examination"/>
    <x v="1"/>
    <s v="WIldlife Forensics"/>
    <m/>
    <m/>
    <m/>
    <m/>
    <m/>
    <x v="4"/>
    <m/>
    <m/>
    <s v="Per 2023 OLSS: comment adjudication complete and awaiting final SC vote to move forward to Registry;  coordinated with Wildlife SC "/>
    <s v="OSAC 2022-S-0037"/>
    <m/>
    <m/>
    <m/>
    <s v="Standard for DNA-Based Taxonomic Identification in Forensic Entomology "/>
    <s v="Establishes the minimum requirements for employing DNA-based techniques to identify species of entomological origin for medicolegal purposes. "/>
    <s v="N/A"/>
    <s v="N/A"/>
    <s v="N/A"/>
    <s v="TBD"/>
    <m/>
    <s v="TBD"/>
    <s v="N/A"/>
    <s v="N/A"/>
    <s v="TBD"/>
    <m/>
    <s v="TBD"/>
    <m/>
    <s v="TBD"/>
    <s v="TBD"/>
    <s v="TBD"/>
    <s v="NO - OSAC Proposed Standard"/>
    <m/>
    <m/>
    <m/>
    <m/>
    <m/>
    <m/>
    <m/>
    <m/>
    <m/>
    <s v="STR"/>
    <s v="STR"/>
    <d v="2023-02-07T00:00:00"/>
    <d v="2023-03-06T00:00:00"/>
    <m/>
    <m/>
    <m/>
    <m/>
    <m/>
    <m/>
    <m/>
    <m/>
    <m/>
    <m/>
    <m/>
    <m/>
    <s v="Complete initial draft"/>
    <m/>
    <m/>
    <s v="Started / In progress"/>
    <m/>
    <m/>
    <m/>
    <m/>
    <m/>
    <m/>
    <m/>
  </r>
  <r>
    <s v="CSI-025"/>
    <s v="Scene Examination"/>
    <x v="1"/>
    <m/>
    <m/>
    <m/>
    <m/>
    <m/>
    <m/>
    <x v="4"/>
    <m/>
    <m/>
    <s v="in comment adjudication @OSAC; GOAL FOR FY24 "/>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m/>
    <m/>
    <m/>
    <m/>
    <s v="Reporting Results &amp; Testimony"/>
    <s v="TBD"/>
    <s v="N/A"/>
    <s v="N/A"/>
    <s v="TBD"/>
    <m/>
    <s v="TBD"/>
    <m/>
    <s v="TBD"/>
    <s v="TBD"/>
    <s v="TBD"/>
    <s v="NO - OSAC Proposed Standard"/>
    <m/>
    <m/>
    <m/>
    <m/>
    <m/>
    <m/>
    <m/>
    <m/>
    <m/>
    <s v="non-STRP"/>
    <s v="N/A"/>
    <d v="2023-01-05T00:00:00"/>
    <d v="2023-02-06T00:00:00"/>
    <m/>
    <m/>
    <m/>
    <m/>
    <m/>
    <m/>
    <m/>
    <m/>
    <m/>
    <m/>
    <s v="LOW"/>
    <m/>
    <s v="Start draft"/>
    <m/>
    <m/>
    <s v="Started / In progress"/>
    <m/>
    <m/>
    <m/>
    <m/>
    <m/>
    <m/>
    <m/>
  </r>
  <r>
    <s v="CSI-028"/>
    <s v="Scene Examination"/>
    <x v="1"/>
    <m/>
    <m/>
    <m/>
    <m/>
    <m/>
    <m/>
    <x v="4"/>
    <m/>
    <m/>
    <s v="in comment adjudication @OSAC"/>
    <s v="OSAC 2023-N-0003"/>
    <m/>
    <m/>
    <m/>
    <s v="Standard for Diagramming Scenes"/>
    <m/>
    <m/>
    <m/>
    <m/>
    <m/>
    <m/>
    <s v="TBD"/>
    <s v="N/A"/>
    <s v="N/A"/>
    <s v="TBD"/>
    <m/>
    <s v="TBD"/>
    <m/>
    <s v="TBD"/>
    <s v="TBD"/>
    <s v="TBD"/>
    <s v="NO - OSAC Proposed Standard"/>
    <m/>
    <m/>
    <m/>
    <m/>
    <m/>
    <m/>
    <m/>
    <m/>
    <m/>
    <s v="non-STRP"/>
    <s v="N/A"/>
    <d v="2023-01-05T00:00:00"/>
    <d v="2023-02-06T00:00:00"/>
    <m/>
    <m/>
    <m/>
    <m/>
    <m/>
    <m/>
    <m/>
    <m/>
    <m/>
    <m/>
    <m/>
    <m/>
    <m/>
    <m/>
    <m/>
    <m/>
    <m/>
    <m/>
    <m/>
    <m/>
    <m/>
    <m/>
    <m/>
  </r>
  <r>
    <s v="CSI-NYD-0018"/>
    <s v="Scene Examination"/>
    <x v="1"/>
    <s v="Friction Ridge"/>
    <m/>
    <m/>
    <m/>
    <m/>
    <m/>
    <x v="4"/>
    <m/>
    <m/>
    <s v="in comment adjudication @OSAC; GOAL FOR FY24 "/>
    <s v="OSAC 2023-N-0020"/>
    <m/>
    <m/>
    <m/>
    <s v="Standard for the On-Scene Collection and Preservation of Friction Ridge Impressions"/>
    <s v="In this document or two separate documents we plan to define standards for the post-processing collection of friction ridge evidence as well as the pre-processing collection and transfer of items. Discussion with Friction Ridge Subcommittee was that they "/>
    <m/>
    <m/>
    <m/>
    <m/>
    <s v="Evidence Collection &amp; Handling"/>
    <s v="TBD"/>
    <s v="N/A"/>
    <s v="N/A"/>
    <s v="TBD"/>
    <m/>
    <s v="TBD"/>
    <m/>
    <s v="TBD"/>
    <s v="TBD"/>
    <s v="TBD"/>
    <s v="NO - OSAC Proposed Standard"/>
    <m/>
    <m/>
    <m/>
    <m/>
    <m/>
    <m/>
    <m/>
    <m/>
    <m/>
    <s v="non-STRP"/>
    <s v="N/A"/>
    <d v="2023-06-06T00:00:00"/>
    <d v="2023-07-03T00:00:00"/>
    <m/>
    <m/>
    <m/>
    <m/>
    <m/>
    <m/>
    <m/>
    <s v="•Evidence Collection or Recovery"/>
    <m/>
    <s v="•Evidence Preservation"/>
    <s v="HIGH"/>
    <m/>
    <m/>
    <m/>
    <m/>
    <m/>
    <m/>
    <m/>
    <m/>
    <m/>
    <m/>
    <m/>
    <m/>
  </r>
  <r>
    <s v="CSI-013"/>
    <s v="Scene Examination"/>
    <x v="1"/>
    <s v="Bloodstain Pattern Analysis"/>
    <m/>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m/>
    <s v="TBD"/>
    <s v="N/A"/>
    <s v="N/A"/>
    <s v="TBD"/>
    <m/>
    <s v="TBD"/>
    <m/>
    <s v="TBD"/>
    <s v="TBD"/>
    <s v="TBD"/>
    <s v="NO - OSAC Proposed Standard"/>
    <m/>
    <m/>
    <m/>
    <m/>
    <m/>
    <m/>
    <m/>
    <m/>
    <m/>
    <s v=""/>
    <m/>
    <m/>
    <m/>
    <m/>
    <m/>
    <m/>
    <m/>
    <m/>
    <m/>
    <m/>
    <s v="•Methods"/>
    <m/>
    <m/>
    <s v="HIGH"/>
    <m/>
    <s v="Complete initial draft"/>
    <m/>
    <m/>
    <s v="Started / In progress"/>
    <m/>
    <m/>
    <m/>
    <m/>
    <m/>
    <m/>
    <m/>
  </r>
  <r>
    <s v="CSI-014"/>
    <s v="Scene Examination"/>
    <x v="1"/>
    <m/>
    <m/>
    <m/>
    <m/>
    <m/>
    <m/>
    <x v="4"/>
    <m/>
    <m/>
    <m/>
    <m/>
    <m/>
    <m/>
    <m/>
    <s v="Standard Practice for the Documentation and Processing of Animal Cruelty Scenes"/>
    <s v="Establishes minimum documentation requirements for CSIs who are conducting the initial processing of an animal cruelty/abuse scene."/>
    <s v="N/A"/>
    <s v="N/A"/>
    <s v="N/A"/>
    <s v="TBD"/>
    <s v="Scientific Reliability and Validity"/>
    <s v="TBD"/>
    <s v="N/A"/>
    <s v="N/A"/>
    <s v="TBD"/>
    <m/>
    <s v="TBD"/>
    <m/>
    <s v="TBD"/>
    <s v="TBD"/>
    <s v="TBD"/>
    <s v="NO - OSAC Proposed Standard"/>
    <m/>
    <m/>
    <m/>
    <m/>
    <m/>
    <m/>
    <m/>
    <m/>
    <m/>
    <s v=""/>
    <m/>
    <m/>
    <m/>
    <m/>
    <m/>
    <m/>
    <m/>
    <m/>
    <m/>
    <m/>
    <s v="Examination &amp; Analysis"/>
    <m/>
    <m/>
    <s v="LOW"/>
    <m/>
    <s v="Start draft"/>
    <m/>
    <m/>
    <s v="Started / In progress"/>
    <m/>
    <m/>
    <m/>
    <m/>
    <m/>
    <m/>
    <m/>
  </r>
  <r>
    <s v="CSI-015"/>
    <s v="Scene Examination"/>
    <x v="1"/>
    <m/>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Examination &amp; Analysis"/>
    <s v="TBD"/>
    <s v="N/A"/>
    <s v="N/A"/>
    <s v="TBD"/>
    <m/>
    <s v="TBD"/>
    <m/>
    <s v="TBD"/>
    <s v="TBD"/>
    <s v="TBD"/>
    <s v="NO - OSAC Proposed Standard"/>
    <m/>
    <m/>
    <m/>
    <m/>
    <m/>
    <m/>
    <m/>
    <m/>
    <m/>
    <s v=""/>
    <m/>
    <m/>
    <m/>
    <m/>
    <m/>
    <m/>
    <m/>
    <m/>
    <m/>
    <m/>
    <m/>
    <m/>
    <m/>
    <s v="HIGH"/>
    <m/>
    <s v="At SDO for further development"/>
    <m/>
    <m/>
    <s v="Under development at SDO"/>
    <m/>
    <m/>
    <m/>
    <m/>
    <m/>
    <m/>
    <m/>
  </r>
  <r>
    <s v="CSI-017"/>
    <s v="Scene Examination"/>
    <x v="1"/>
    <m/>
    <m/>
    <m/>
    <m/>
    <m/>
    <m/>
    <x v="4"/>
    <m/>
    <m/>
    <m/>
    <m/>
    <m/>
    <m/>
    <m/>
    <s v="Standard Guide for Quality Management in Crime Scene Investigation"/>
    <s v="Establishes the minimum requirements for establishing and maintaining a Quality Management System for Crime Scene Investigation."/>
    <s v="N/A"/>
    <s v="N/A"/>
    <s v="N/A"/>
    <s v="TBD"/>
    <s v="Quality Assurance"/>
    <s v="TBD"/>
    <s v="N/A"/>
    <s v="N/A"/>
    <s v="TBD"/>
    <m/>
    <s v="TBD"/>
    <m/>
    <s v="TBD"/>
    <s v="TBD"/>
    <s v="TBD"/>
    <s v="NO - OSAC Proposed Standard"/>
    <m/>
    <m/>
    <m/>
    <m/>
    <m/>
    <m/>
    <m/>
    <m/>
    <m/>
    <s v=""/>
    <m/>
    <m/>
    <m/>
    <m/>
    <m/>
    <m/>
    <m/>
    <m/>
    <m/>
    <m/>
    <m/>
    <m/>
    <m/>
    <s v="HIGH"/>
    <m/>
    <s v="Start draft"/>
    <m/>
    <m/>
    <s v="Not started"/>
    <m/>
    <m/>
    <m/>
    <m/>
    <m/>
    <m/>
    <m/>
  </r>
  <r>
    <s v="CSI-018"/>
    <s v="Scene Examination"/>
    <x v="1"/>
    <s v="Human Forensic Biology"/>
    <m/>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Evidence Collection &amp; Handling"/>
    <s v="TBD"/>
    <s v="N/A"/>
    <s v="N/A"/>
    <s v="TBD"/>
    <m/>
    <s v="TBD"/>
    <m/>
    <s v="TBD"/>
    <s v="TBD"/>
    <s v="TBD"/>
    <s v="NO - OSAC Proposed Standard"/>
    <m/>
    <m/>
    <m/>
    <m/>
    <m/>
    <m/>
    <m/>
    <m/>
    <m/>
    <s v=""/>
    <m/>
    <m/>
    <m/>
    <m/>
    <m/>
    <m/>
    <m/>
    <m/>
    <m/>
    <m/>
    <s v="•Evidence Preservation"/>
    <m/>
    <m/>
    <s v="HIGH"/>
    <m/>
    <s v="Start draft"/>
    <m/>
    <m/>
    <s v="Started / In progress"/>
    <m/>
    <m/>
    <m/>
    <m/>
    <m/>
    <m/>
    <m/>
  </r>
  <r>
    <s v="CSI-020"/>
    <s v="Scene Examination"/>
    <x v="1"/>
    <s v="Firearms &amp; Toolmarks"/>
    <m/>
    <m/>
    <m/>
    <m/>
    <m/>
    <x v="4"/>
    <m/>
    <m/>
    <m/>
    <m/>
    <m/>
    <m/>
    <m/>
    <s v="Standard Method for Establishing a Bullet Path"/>
    <s v="Establishes the proper techniques and minimum standards for measuring standard trajectory angles using a protractor."/>
    <s v="N/A"/>
    <s v="N/A"/>
    <s v="N/A"/>
    <s v="TBD"/>
    <m/>
    <s v="TBD"/>
    <s v="N/A"/>
    <s v="N/A"/>
    <s v="TBD"/>
    <m/>
    <s v="TBD"/>
    <m/>
    <s v="TBD"/>
    <s v="TBD"/>
    <s v="TBD"/>
    <s v="NO - OSAC Proposed Standard"/>
    <m/>
    <m/>
    <m/>
    <m/>
    <m/>
    <m/>
    <m/>
    <m/>
    <m/>
    <s v=""/>
    <m/>
    <m/>
    <m/>
    <m/>
    <m/>
    <m/>
    <m/>
    <m/>
    <m/>
    <m/>
    <m/>
    <m/>
    <m/>
    <m/>
    <m/>
    <s v="Start draft"/>
    <m/>
    <m/>
    <s v="Started / In progress"/>
    <m/>
    <m/>
    <m/>
    <m/>
    <m/>
    <m/>
    <m/>
  </r>
  <r>
    <s v="CSI-026"/>
    <s v="Scene Examination"/>
    <x v="1"/>
    <s v="Friction Ridge"/>
    <m/>
    <m/>
    <m/>
    <m/>
    <m/>
    <x v="4"/>
    <m/>
    <m/>
    <m/>
    <m/>
    <m/>
    <m/>
    <m/>
    <s v="Standard Practice for the Enhancement of Friction Ridge Impressions"/>
    <s v="Establishes the techniques and minimum requirements of utilizing physical and chemical processes to enhance friction ridge impressions on various substrates."/>
    <m/>
    <m/>
    <m/>
    <m/>
    <s v="Examination &amp; Analysis"/>
    <s v="TBD"/>
    <s v="N/A"/>
    <s v="N/A"/>
    <s v="TBD"/>
    <m/>
    <s v="TBD"/>
    <m/>
    <s v="TBD"/>
    <s v="TBD"/>
    <s v="TBD"/>
    <s v="NO - OSAC Proposed Standard"/>
    <m/>
    <m/>
    <m/>
    <m/>
    <m/>
    <m/>
    <m/>
    <m/>
    <m/>
    <s v=""/>
    <m/>
    <m/>
    <m/>
    <m/>
    <m/>
    <m/>
    <m/>
    <m/>
    <m/>
    <m/>
    <m/>
    <m/>
    <m/>
    <s v="HIGH"/>
    <m/>
    <s v="Start draft"/>
    <m/>
    <m/>
    <s v="Started / In progress"/>
    <m/>
    <m/>
    <m/>
    <m/>
    <m/>
    <m/>
    <m/>
  </r>
  <r>
    <s v="CSI-027"/>
    <s v="Scene Examination"/>
    <x v="1"/>
    <m/>
    <m/>
    <m/>
    <m/>
    <m/>
    <m/>
    <x v="4"/>
    <m/>
    <m/>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Examination &amp; Analysis"/>
    <s v="TBD"/>
    <s v="N/A"/>
    <s v="N/A"/>
    <s v="TBD"/>
    <m/>
    <s v="TBD"/>
    <m/>
    <s v="TBD"/>
    <s v="TBD"/>
    <s v="TBD"/>
    <s v="NO - OSAC Proposed Standard"/>
    <m/>
    <m/>
    <m/>
    <m/>
    <m/>
    <m/>
    <m/>
    <m/>
    <m/>
    <m/>
    <m/>
    <m/>
    <m/>
    <m/>
    <m/>
    <m/>
    <m/>
    <m/>
    <m/>
    <m/>
    <m/>
    <m/>
    <m/>
    <m/>
    <m/>
    <s v="Start draft"/>
    <m/>
    <m/>
    <s v="Started / In progress"/>
    <m/>
    <m/>
    <m/>
    <m/>
    <m/>
    <m/>
    <m/>
  </r>
  <r>
    <s v="CSI-028"/>
    <s v="Scene Examination"/>
    <x v="1"/>
    <m/>
    <m/>
    <m/>
    <m/>
    <m/>
    <m/>
    <x v="4"/>
    <m/>
    <m/>
    <m/>
    <m/>
    <m/>
    <m/>
    <m/>
    <s v="Standard for the Collection and Preservation of Questioned Document Related Evidence"/>
    <m/>
    <m/>
    <m/>
    <m/>
    <m/>
    <s v="Evidence Collection &amp; Handling"/>
    <s v="TBD"/>
    <s v="N/A"/>
    <s v="N/A"/>
    <s v="TBD"/>
    <m/>
    <s v="TBD"/>
    <m/>
    <s v="TBD"/>
    <s v="TBD"/>
    <s v="TBD"/>
    <s v="NO - OSAC Proposed Standard"/>
    <m/>
    <m/>
    <m/>
    <m/>
    <m/>
    <m/>
    <m/>
    <m/>
    <m/>
    <m/>
    <m/>
    <m/>
    <m/>
    <m/>
    <m/>
    <m/>
    <m/>
    <m/>
    <m/>
    <m/>
    <m/>
    <m/>
    <m/>
    <m/>
    <m/>
    <m/>
    <m/>
    <m/>
    <m/>
    <m/>
    <m/>
    <m/>
    <m/>
    <m/>
    <m/>
    <m/>
  </r>
  <r>
    <s v="CSI-NYD-0019"/>
    <s v="Scene Examination"/>
    <x v="1"/>
    <m/>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Examination &amp; Analysis"/>
    <s v="TBD"/>
    <s v="N/A"/>
    <s v="N/A"/>
    <s v="TBD"/>
    <m/>
    <s v="TBD"/>
    <m/>
    <m/>
    <s v="TBD"/>
    <s v="TBD"/>
    <s v="NO - OSAC Proposed Standard"/>
    <m/>
    <m/>
    <m/>
    <m/>
    <m/>
    <m/>
    <m/>
    <m/>
    <m/>
    <s v=""/>
    <m/>
    <m/>
    <m/>
    <m/>
    <m/>
    <m/>
    <m/>
    <m/>
    <m/>
    <m/>
    <m/>
    <m/>
    <m/>
    <s v="HIGH"/>
    <m/>
    <s v="Start draft"/>
    <m/>
    <m/>
    <s v="Not started"/>
    <m/>
    <m/>
    <m/>
    <m/>
    <m/>
    <m/>
    <m/>
  </r>
  <r>
    <s v="CSI-NYD-0002"/>
    <s v="Scene Examination"/>
    <x v="1"/>
    <m/>
    <m/>
    <m/>
    <m/>
    <m/>
    <m/>
    <x v="5"/>
    <m/>
    <m/>
    <m/>
    <m/>
    <m/>
    <m/>
    <m/>
    <s v="Contextual Bias and Human Factors in Forensic Scene Evidence Collection, Handling and Processing"/>
    <s v="Outlines how to mitigate or alleviate contextual bias and human factors in crime scene examination."/>
    <m/>
    <m/>
    <m/>
    <m/>
    <s v="Evidence Collection &amp; Handling"/>
    <s v="TBD"/>
    <s v="N/A"/>
    <s v="N/A"/>
    <s v="TBD"/>
    <m/>
    <s v="TBD"/>
    <m/>
    <m/>
    <s v="TBD"/>
    <s v="TBD"/>
    <s v="NO - OSAC Proposed Standard"/>
    <m/>
    <m/>
    <m/>
    <m/>
    <m/>
    <m/>
    <m/>
    <m/>
    <m/>
    <s v=""/>
    <m/>
    <m/>
    <m/>
    <m/>
    <m/>
    <m/>
    <m/>
    <m/>
    <m/>
    <m/>
    <s v="•Evidence Collection or Recovery"/>
    <m/>
    <m/>
    <s v="HIGH"/>
    <m/>
    <s v="Start draft"/>
    <m/>
    <m/>
    <s v="Not started"/>
    <m/>
    <m/>
    <m/>
    <m/>
    <m/>
    <m/>
    <m/>
  </r>
  <r>
    <s v="CSI-NYD-0008"/>
    <s v="Scene Examination"/>
    <x v="1"/>
    <m/>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Examination &amp; Analysis"/>
    <s v="TBD"/>
    <s v="N/A"/>
    <s v="N/A"/>
    <s v="TBD"/>
    <m/>
    <s v="TBD"/>
    <m/>
    <m/>
    <s v="TBD"/>
    <s v="TBD"/>
    <s v="NO - OSAC Proposed Standard"/>
    <m/>
    <m/>
    <m/>
    <m/>
    <m/>
    <m/>
    <m/>
    <m/>
    <m/>
    <s v=""/>
    <m/>
    <m/>
    <m/>
    <m/>
    <m/>
    <m/>
    <m/>
    <m/>
    <m/>
    <m/>
    <s v="•Methods"/>
    <m/>
    <m/>
    <s v="HIGH"/>
    <m/>
    <m/>
    <m/>
    <m/>
    <m/>
    <m/>
    <m/>
    <m/>
    <m/>
    <m/>
    <m/>
    <m/>
  </r>
  <r>
    <s v="CSI-NYD-0020"/>
    <s v="Scene Examination"/>
    <x v="1"/>
    <m/>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Examination &amp; Analysis"/>
    <s v="TBD"/>
    <s v="N/A"/>
    <s v="N/A"/>
    <s v="TBD"/>
    <m/>
    <s v="TBD"/>
    <m/>
    <m/>
    <s v="TBD"/>
    <s v="TBD"/>
    <s v="NO - OSAC Proposed Standard"/>
    <m/>
    <m/>
    <m/>
    <m/>
    <m/>
    <m/>
    <m/>
    <m/>
    <m/>
    <s v=""/>
    <m/>
    <m/>
    <m/>
    <m/>
    <m/>
    <m/>
    <m/>
    <m/>
    <m/>
    <m/>
    <m/>
    <m/>
    <m/>
    <s v="HIGH"/>
    <m/>
    <s v="Hold for next FY"/>
    <m/>
    <m/>
    <s v="Not started"/>
    <m/>
    <m/>
    <m/>
    <m/>
    <m/>
    <m/>
    <m/>
  </r>
  <r>
    <s v="CSI-NYD-0022"/>
    <s v="Scene Examination"/>
    <x v="1"/>
    <m/>
    <m/>
    <m/>
    <m/>
    <m/>
    <m/>
    <x v="5"/>
    <m/>
    <m/>
    <m/>
    <m/>
    <m/>
    <m/>
    <m/>
    <s v="Standard Method for the Reconstruction of Long-Range Trajectories"/>
    <s v="Defines long-range trajectories and methods necessary to evaluate and mathematically reconstruct a them."/>
    <m/>
    <m/>
    <m/>
    <m/>
    <s v="Examination &amp; Analysis"/>
    <s v="TBD"/>
    <s v="N/A"/>
    <s v="N/A"/>
    <s v="TBD"/>
    <m/>
    <s v="TBD"/>
    <m/>
    <m/>
    <s v="TBD"/>
    <s v="TBD"/>
    <s v="NO - OSAC Proposed Standard"/>
    <m/>
    <m/>
    <m/>
    <m/>
    <m/>
    <m/>
    <m/>
    <m/>
    <m/>
    <s v=""/>
    <m/>
    <m/>
    <m/>
    <m/>
    <m/>
    <m/>
    <m/>
    <m/>
    <m/>
    <m/>
    <m/>
    <m/>
    <m/>
    <s v="HIGH"/>
    <m/>
    <s v="Hold for next FY"/>
    <m/>
    <m/>
    <s v="Not started"/>
    <m/>
    <m/>
    <m/>
    <m/>
    <m/>
    <m/>
    <m/>
  </r>
  <r>
    <s v="CSI-NYD-0004"/>
    <s v="Scene Examination"/>
    <x v="1"/>
    <m/>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m/>
    <m/>
    <m/>
    <m/>
    <m/>
    <m/>
    <m/>
    <m/>
    <m/>
    <m/>
    <m/>
  </r>
  <r>
    <s v="CSI-NYD-0005"/>
    <s v="Scene Examination"/>
    <x v="1"/>
    <m/>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Start draft"/>
    <m/>
    <m/>
    <m/>
    <m/>
    <m/>
    <m/>
    <m/>
    <m/>
    <m/>
    <m/>
  </r>
  <r>
    <s v="CSI-NYD-0006"/>
    <s v="Scene Examination"/>
    <x v="1"/>
    <m/>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Hold for next FY"/>
    <m/>
    <m/>
    <s v="Not started"/>
    <m/>
    <m/>
    <m/>
    <m/>
    <m/>
    <m/>
    <m/>
  </r>
  <r>
    <s v="CSI-024"/>
    <s v="Scene Examination"/>
    <x v="1"/>
    <s v="GSR"/>
    <m/>
    <m/>
    <m/>
    <m/>
    <m/>
    <x v="5"/>
    <m/>
    <m/>
    <s v="The status of this doc was updated during Q3 from under devel to NYD. "/>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Evidence Collection &amp; Handling"/>
    <s v="TBD"/>
    <s v="N/A"/>
    <s v="N/A"/>
    <s v="TBD"/>
    <m/>
    <s v="TBD"/>
    <m/>
    <m/>
    <s v="TBD"/>
    <s v="TBD"/>
    <s v="NO - OSAC Proposed Standard"/>
    <m/>
    <m/>
    <m/>
    <m/>
    <m/>
    <m/>
    <m/>
    <m/>
    <m/>
    <s v=""/>
    <m/>
    <m/>
    <m/>
    <m/>
    <m/>
    <m/>
    <m/>
    <m/>
    <m/>
    <m/>
    <s v="•Evidence Collection or Recovery"/>
    <m/>
    <s v="•Evidence Preservation"/>
    <s v="LOW"/>
    <m/>
    <m/>
    <m/>
    <m/>
    <s v="Not started"/>
    <m/>
    <m/>
    <m/>
    <m/>
    <m/>
    <m/>
    <m/>
  </r>
  <r>
    <s v="CSI-004"/>
    <s v="Scene Examination"/>
    <x v="1"/>
    <m/>
    <m/>
    <m/>
    <m/>
    <m/>
    <m/>
    <x v="7"/>
    <m/>
    <m/>
    <s v="pending publication - final action announced in 10/13/23 ANSI SA"/>
    <m/>
    <s v="ASTM"/>
    <s v="E1188-23"/>
    <s v="WK86603"/>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Evidence Collection &amp; Handling"/>
    <s v="unknown"/>
    <d v="2023-06-22T00:00:00"/>
    <d v="2023-07-24T00:00:00"/>
    <d v="2023-08-11T00:00:00"/>
    <d v="2023-08-15T00:00:00"/>
    <d v="2023-09-25T00:00:00"/>
    <s v="unknown"/>
    <m/>
    <m/>
    <s v="Pending publication - final action listed in 10/13/23 ANSI SA"/>
    <m/>
    <m/>
    <m/>
    <m/>
    <m/>
    <m/>
    <m/>
    <m/>
    <m/>
    <m/>
    <s v=""/>
    <m/>
    <m/>
    <m/>
    <m/>
    <m/>
    <m/>
    <m/>
    <m/>
    <m/>
    <m/>
    <m/>
    <m/>
    <m/>
    <m/>
    <m/>
    <m/>
    <m/>
    <m/>
    <m/>
    <m/>
    <m/>
    <m/>
    <m/>
    <m/>
    <m/>
    <m/>
  </r>
  <r>
    <s v="CSI-028"/>
    <s v="Scene Examination"/>
    <x v="2"/>
    <s v="Crime Scene Investigation &amp; Reconstruction"/>
    <s v="Wildlife Biology"/>
    <m/>
    <m/>
    <m/>
    <m/>
    <x v="7"/>
    <m/>
    <m/>
    <s v="This is not an OSAC drafted standard - drafted by ASB's Wildlife CB; will follow-up with Martha"/>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m/>
    <d v="2021-05-07T00:00:00"/>
    <m/>
    <m/>
    <d v="2021-10-29T00:00:00"/>
    <s v="11/2/2021 (I); 9/19/2022 (R1); 4/11/2023 (R2)"/>
    <s v="12/13/2021 (I)"/>
    <m/>
    <m/>
    <s v="10/31/2022 (R1); 5/22/2023 (R2)"/>
    <m/>
    <m/>
    <m/>
    <m/>
    <m/>
    <m/>
    <m/>
    <m/>
    <m/>
    <m/>
    <m/>
    <s v=""/>
    <m/>
    <m/>
    <m/>
    <m/>
    <m/>
    <m/>
    <m/>
    <m/>
    <m/>
    <m/>
    <m/>
    <m/>
    <m/>
    <m/>
    <m/>
    <m/>
    <m/>
    <m/>
    <m/>
    <m/>
    <m/>
    <m/>
    <m/>
    <m/>
    <m/>
    <m/>
  </r>
  <r>
    <s v="CSI-NYD-0001"/>
    <s v="Scene Examination"/>
    <x v="1"/>
    <m/>
    <m/>
    <m/>
    <m/>
    <m/>
    <m/>
    <x v="6"/>
    <m/>
    <m/>
    <s v="Per SC chair (at April 2023 OSAC Meeting), this doc is no longer applicable/not being worked on"/>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Examination &amp; Analysis"/>
    <s v="TBD"/>
    <s v="N/A"/>
    <s v="N/A"/>
    <s v="TBD"/>
    <m/>
    <s v="TBD"/>
    <m/>
    <m/>
    <s v="TBD"/>
    <s v="TBD"/>
    <s v="NO - OSAC Proposed Standard"/>
    <m/>
    <m/>
    <m/>
    <m/>
    <m/>
    <m/>
    <m/>
    <m/>
    <m/>
    <s v=""/>
    <m/>
    <m/>
    <m/>
    <m/>
    <m/>
    <m/>
    <m/>
    <m/>
    <m/>
    <m/>
    <s v="•Methods"/>
    <m/>
    <m/>
    <s v="LOW"/>
    <m/>
    <m/>
    <m/>
    <m/>
    <s v="Not started"/>
    <m/>
    <m/>
    <m/>
    <m/>
    <m/>
    <m/>
    <m/>
  </r>
  <r>
    <s v="CSI-NYD-0003"/>
    <s v="Scene Examination"/>
    <x v="1"/>
    <m/>
    <m/>
    <m/>
    <m/>
    <m/>
    <m/>
    <x v="6"/>
    <m/>
    <m/>
    <s v="Per SC chair (at April 2023 OSAC Meeting), this doc is no longer applicable/not being worked on"/>
    <m/>
    <m/>
    <m/>
    <m/>
    <s v="Report Writing"/>
    <s v="Establishes minimum requirements for documentation of scenes, physical evidence, and actions taken during the processing of scenes."/>
    <m/>
    <m/>
    <m/>
    <m/>
    <s v="Reporting Results &amp; Testimony"/>
    <s v="TBD"/>
    <s v="N/A"/>
    <s v="N/A"/>
    <s v="TBD"/>
    <m/>
    <s v="TBD"/>
    <m/>
    <m/>
    <s v="TBD"/>
    <s v="TBD"/>
    <s v="NO - OSAC Proposed Standard"/>
    <m/>
    <m/>
    <m/>
    <m/>
    <m/>
    <m/>
    <m/>
    <m/>
    <m/>
    <s v=""/>
    <m/>
    <m/>
    <m/>
    <m/>
    <m/>
    <m/>
    <m/>
    <m/>
    <m/>
    <m/>
    <s v="•Reporting"/>
    <m/>
    <m/>
    <s v="LOW"/>
    <m/>
    <m/>
    <m/>
    <m/>
    <s v="Not started"/>
    <m/>
    <m/>
    <m/>
    <m/>
    <m/>
    <m/>
    <m/>
  </r>
  <r>
    <s v="CSI-NYD-0009"/>
    <s v="Scene Examination"/>
    <x v="1"/>
    <m/>
    <m/>
    <m/>
    <m/>
    <m/>
    <m/>
    <x v="6"/>
    <m/>
    <m/>
    <s v="Per SC chair (at April 2023 OSAC Meeting), this doc is no longer applicable/not being worked on"/>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Examination &amp; Analysis"/>
    <s v="TBD"/>
    <s v="N/A"/>
    <s v="N/A"/>
    <s v="TBD"/>
    <m/>
    <s v="TBD"/>
    <m/>
    <m/>
    <s v="TBD"/>
    <s v="TBD"/>
    <s v="NO - OSAC Proposed Standard"/>
    <m/>
    <m/>
    <m/>
    <m/>
    <m/>
    <m/>
    <m/>
    <m/>
    <m/>
    <s v=""/>
    <m/>
    <m/>
    <m/>
    <m/>
    <m/>
    <m/>
    <m/>
    <m/>
    <m/>
    <m/>
    <s v="•Methods"/>
    <m/>
    <m/>
    <s v="HIGH"/>
    <m/>
    <m/>
    <m/>
    <m/>
    <s v="Not started"/>
    <m/>
    <m/>
    <m/>
    <m/>
    <m/>
    <m/>
    <m/>
  </r>
  <r>
    <s v="CSI-NYD-0015"/>
    <s v="Scene Examination"/>
    <x v="1"/>
    <s v="Seized Drugs"/>
    <m/>
    <m/>
    <m/>
    <m/>
    <m/>
    <x v="6"/>
    <m/>
    <m/>
    <s v="Per SC chair (at April 2023 OSAC Meeting), this doc is no longer applicable/not being worked on"/>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Evidence Collection &amp; Handling"/>
    <s v="TBD"/>
    <s v="N/A"/>
    <s v="N/A"/>
    <s v="TBD"/>
    <m/>
    <s v="TBD"/>
    <m/>
    <m/>
    <s v="TBD"/>
    <s v="TBD"/>
    <s v="NO - OSAC Proposed Standard"/>
    <m/>
    <m/>
    <m/>
    <m/>
    <m/>
    <m/>
    <m/>
    <m/>
    <m/>
    <s v=""/>
    <m/>
    <m/>
    <m/>
    <m/>
    <m/>
    <m/>
    <m/>
    <m/>
    <m/>
    <m/>
    <s v="•Evidence Collection or Recovery"/>
    <m/>
    <s v="•Evidence Preservation"/>
    <s v="HIGH"/>
    <m/>
    <m/>
    <m/>
    <m/>
    <m/>
    <m/>
    <m/>
    <m/>
    <m/>
    <m/>
    <m/>
    <m/>
  </r>
  <r>
    <s v="CSI-NYD-0017"/>
    <s v="Scene Examination"/>
    <x v="1"/>
    <s v="Firearms &amp; Toolmarks"/>
    <m/>
    <m/>
    <m/>
    <m/>
    <m/>
    <x v="6"/>
    <m/>
    <m/>
    <s v="Per SC chair (at April 2023 OSAC Meeting), this doc is no longer applicable/not being worked on"/>
    <m/>
    <m/>
    <m/>
    <m/>
    <s v="Standard Practice for the Collection and Preservation of Firearm Evidence"/>
    <s v="Establishes minimum requirements for the collection and preservation of firearms evidence, including additionally relevant evidence such as  controls, or exemplars."/>
    <m/>
    <m/>
    <m/>
    <m/>
    <s v="Evidence Collection &amp; Handling"/>
    <m/>
    <m/>
    <m/>
    <m/>
    <m/>
    <s v="TBD"/>
    <m/>
    <m/>
    <s v="TBD"/>
    <s v="TBD"/>
    <s v="NO - OSAC Proposed Standard"/>
    <m/>
    <m/>
    <m/>
    <m/>
    <m/>
    <m/>
    <m/>
    <m/>
    <m/>
    <s v=""/>
    <m/>
    <m/>
    <m/>
    <m/>
    <m/>
    <m/>
    <m/>
    <m/>
    <m/>
    <m/>
    <s v="•Evidence Collection or Recovery"/>
    <m/>
    <s v="•Evidence Preservation"/>
    <s v="HIGH"/>
    <m/>
    <s v="Hold for next FY"/>
    <m/>
    <m/>
    <m/>
    <m/>
    <m/>
    <m/>
    <m/>
    <m/>
    <m/>
    <m/>
  </r>
  <r>
    <s v="CSI-NYD-0011"/>
    <s v="Scene Examination"/>
    <x v="1"/>
    <s v="Footwear &amp; Tire"/>
    <m/>
    <m/>
    <m/>
    <m/>
    <m/>
    <x v="8"/>
    <m/>
    <m/>
    <s v="SC updated the status to this during the 2022 Q3 review"/>
    <m/>
    <m/>
    <m/>
    <m/>
    <s v="Standard Practice for the Enhancement of Footwear and Tiretread Impressions"/>
    <s v="Establishes the techniques and minimum requirements of utilizing physical and chemical processes to enhance footwear and tiretread impressions on various substrates."/>
    <m/>
    <m/>
    <m/>
    <m/>
    <s v="Examination &amp; Analysis"/>
    <m/>
    <m/>
    <m/>
    <m/>
    <m/>
    <m/>
    <m/>
    <m/>
    <m/>
    <m/>
    <m/>
    <m/>
    <m/>
    <m/>
    <m/>
    <m/>
    <m/>
    <m/>
    <m/>
    <m/>
    <s v=""/>
    <m/>
    <m/>
    <m/>
    <m/>
    <m/>
    <m/>
    <m/>
    <m/>
    <m/>
    <m/>
    <m/>
    <m/>
    <m/>
    <s v="HIGH"/>
    <m/>
    <m/>
    <m/>
    <m/>
    <s v="Not started"/>
    <m/>
    <m/>
    <m/>
    <m/>
    <m/>
    <m/>
    <m/>
  </r>
  <r>
    <s v="CSI-NYD-0013"/>
    <s v="Scene Examination"/>
    <x v="1"/>
    <s v="MDI"/>
    <m/>
    <m/>
    <m/>
    <m/>
    <m/>
    <x v="6"/>
    <m/>
    <m/>
    <s v="Applicable to Forensic Nursing SC"/>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s v="Examination &amp; Analysis"/>
    <m/>
    <m/>
    <m/>
    <m/>
    <m/>
    <m/>
    <m/>
    <m/>
    <m/>
    <m/>
    <m/>
    <m/>
    <m/>
    <m/>
    <m/>
    <m/>
    <m/>
    <m/>
    <m/>
    <m/>
    <s v=""/>
    <m/>
    <m/>
    <m/>
    <m/>
    <m/>
    <m/>
    <m/>
    <m/>
    <m/>
    <m/>
    <m/>
    <m/>
    <m/>
    <s v="HIGH"/>
    <m/>
    <m/>
    <m/>
    <m/>
    <m/>
    <m/>
    <m/>
    <m/>
    <m/>
    <m/>
    <m/>
    <m/>
  </r>
  <r>
    <s v="CSI-NYD-0014"/>
    <s v="Scene Examination"/>
    <x v="1"/>
    <s v="MDI"/>
    <m/>
    <m/>
    <m/>
    <m/>
    <m/>
    <x v="8"/>
    <m/>
    <m/>
    <s v="SC updated the status to this during the 2022 Q3 review"/>
    <m/>
    <m/>
    <m/>
    <m/>
    <s v="Standard Practice for the Documentation of Human Rights Violations and Victims of Torture"/>
    <s v="Establishes minimum documentation requirements for CSIs who are conducting the initial processing of an human rights violation or torture scene."/>
    <m/>
    <m/>
    <m/>
    <m/>
    <s v="Examination &amp; Analysis"/>
    <m/>
    <m/>
    <m/>
    <m/>
    <m/>
    <m/>
    <m/>
    <m/>
    <m/>
    <m/>
    <m/>
    <m/>
    <m/>
    <m/>
    <m/>
    <m/>
    <m/>
    <m/>
    <m/>
    <m/>
    <s v=""/>
    <m/>
    <m/>
    <m/>
    <m/>
    <m/>
    <m/>
    <m/>
    <m/>
    <m/>
    <m/>
    <m/>
    <m/>
    <m/>
    <s v="HIGH"/>
    <m/>
    <m/>
    <m/>
    <m/>
    <m/>
    <m/>
    <m/>
    <m/>
    <m/>
    <m/>
    <m/>
    <m/>
  </r>
  <r>
    <s v="CSI-NYD-0016"/>
    <s v="Scene Examination"/>
    <x v="1"/>
    <s v="Materials/Trace"/>
    <m/>
    <m/>
    <m/>
    <m/>
    <m/>
    <x v="8"/>
    <m/>
    <m/>
    <s v="SC updated the status to this during the 2022 Q3 review"/>
    <m/>
    <m/>
    <m/>
    <m/>
    <s v="Standard Practice for the Collection and Preservation of Trace Materials"/>
    <s v="Establishes minimum requirements for the collection and preservation of trace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19"/>
    <s v="Scene Examination"/>
    <x v="1"/>
    <s v="Footwear &amp; Tire"/>
    <m/>
    <m/>
    <m/>
    <m/>
    <m/>
    <x v="8"/>
    <m/>
    <m/>
    <s v="SC updated the status to this during the 2022 Q3 review"/>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21"/>
    <s v="Scene Examination"/>
    <x v="1"/>
    <m/>
    <m/>
    <m/>
    <m/>
    <m/>
    <m/>
    <x v="8"/>
    <m/>
    <m/>
    <s v="SC updated the status to this during the 2022 Q3 review"/>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s v="Examination &amp; Analysis"/>
    <m/>
    <m/>
    <m/>
    <m/>
    <m/>
    <m/>
    <m/>
    <m/>
    <m/>
    <m/>
    <m/>
    <m/>
    <m/>
    <m/>
    <m/>
    <m/>
    <m/>
    <m/>
    <m/>
    <m/>
    <s v=""/>
    <m/>
    <m/>
    <m/>
    <m/>
    <m/>
    <m/>
    <m/>
    <m/>
    <m/>
    <m/>
    <m/>
    <m/>
    <m/>
    <s v="HIGH"/>
    <m/>
    <m/>
    <m/>
    <m/>
    <m/>
    <m/>
    <m/>
    <m/>
    <m/>
    <m/>
    <m/>
    <m/>
  </r>
  <r>
    <s v="CSI-NYD-0007"/>
    <s v="Scene Examination"/>
    <x v="1"/>
    <m/>
    <m/>
    <m/>
    <m/>
    <m/>
    <m/>
    <x v="8"/>
    <m/>
    <m/>
    <s v="This doc was no longer on SC tracker during Q3 review; moved to withdrawn status"/>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s v="Examination &amp; Analysis"/>
    <m/>
    <m/>
    <m/>
    <m/>
    <m/>
    <m/>
    <m/>
    <m/>
    <m/>
    <m/>
    <m/>
    <m/>
    <m/>
    <m/>
    <m/>
    <m/>
    <m/>
    <m/>
    <m/>
    <m/>
    <s v=""/>
    <m/>
    <m/>
    <m/>
    <m/>
    <m/>
    <m/>
    <m/>
    <m/>
    <m/>
    <m/>
    <s v="•Methods"/>
    <m/>
    <m/>
    <s v="LOW"/>
    <m/>
    <m/>
    <m/>
    <m/>
    <m/>
    <m/>
    <m/>
    <m/>
    <m/>
    <m/>
    <m/>
    <m/>
  </r>
  <r>
    <s v="CSI-NYD-0012"/>
    <s v="Scene Examination"/>
    <x v="1"/>
    <s v="MDI"/>
    <m/>
    <m/>
    <m/>
    <m/>
    <m/>
    <x v="6"/>
    <m/>
    <m/>
    <s v="Applicable to Forensic Nursing SC"/>
    <m/>
    <m/>
    <m/>
    <m/>
    <s v="Standard Practice for Injury Assessment and Documentation"/>
    <s v="Establishes the techniques and minimum requirements for the documentation, processing, and examination of non-fatal injuries to human victims."/>
    <m/>
    <m/>
    <m/>
    <m/>
    <s v="Examination &amp; Analysis"/>
    <m/>
    <m/>
    <m/>
    <m/>
    <m/>
    <m/>
    <m/>
    <m/>
    <m/>
    <m/>
    <m/>
    <m/>
    <m/>
    <m/>
    <m/>
    <m/>
    <m/>
    <m/>
    <m/>
    <m/>
    <s v=""/>
    <m/>
    <m/>
    <m/>
    <m/>
    <m/>
    <m/>
    <m/>
    <m/>
    <m/>
    <m/>
    <m/>
    <m/>
    <m/>
    <s v="HIGH"/>
    <m/>
    <m/>
    <m/>
    <m/>
    <s v="Not started"/>
    <m/>
    <m/>
    <m/>
    <m/>
    <m/>
    <m/>
    <m/>
  </r>
  <r>
    <s v="DGE-001"/>
    <s v="Digital/Multimedia"/>
    <x v="3"/>
    <s v="Facial ID"/>
    <s v="VITAL"/>
    <m/>
    <m/>
    <m/>
    <m/>
    <x v="0"/>
    <m/>
    <m/>
    <s v="this standard was drafted in collaboration with DE and VITAL and is listed under each of these SC headings"/>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unknown"/>
    <s v="unknown"/>
    <s v="unknown"/>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DGE-002"/>
    <s v="Digital/Multimedia"/>
    <x v="3"/>
    <m/>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Examination &amp; Analysis"/>
    <s v="unknown"/>
    <s v="unknown"/>
    <s v="unknown"/>
    <s v="unknown"/>
    <s v="unknown"/>
    <s v="unknown"/>
    <s v="unknown"/>
    <m/>
    <s v="unknown"/>
    <s v="7/8/2019 (E3017-19)"/>
    <m/>
    <m/>
    <m/>
    <d v="2020-06-13T00:00:00"/>
    <m/>
    <d v="2020-07-03T00:00:00"/>
    <m/>
    <d v="2020-07-07T00:00:00"/>
    <m/>
    <m/>
    <s v=""/>
    <m/>
    <m/>
    <m/>
    <m/>
    <m/>
    <m/>
    <m/>
    <m/>
    <m/>
    <d v="2025-07-07T00:00:00"/>
    <s v="•Methods"/>
    <m/>
    <m/>
    <s v="Not applicable"/>
    <m/>
    <s v="Add SDO published standard to Registry"/>
    <s v="COMPLETE"/>
    <s v="COMPLETE"/>
    <s v="COMPLETE"/>
    <s v="COMPLETE"/>
    <m/>
    <m/>
    <m/>
    <m/>
    <m/>
    <m/>
  </r>
  <r>
    <s v="DGE-003"/>
    <s v="Digital/Multimedia"/>
    <x v="3"/>
    <m/>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Examination &amp; Analysis"/>
    <s v="unknown"/>
    <s v="unknown"/>
    <s v="unknown"/>
    <s v="unknown"/>
    <s v="unknown"/>
    <s v="unknown"/>
    <s v="unknown"/>
    <m/>
    <s v="unknown"/>
    <d v="2018-10-11T00:00:00"/>
    <m/>
    <m/>
    <m/>
    <d v="2020-06-13T00:00:00"/>
    <m/>
    <d v="2020-07-03T00:00:00"/>
    <m/>
    <d v="2020-07-07T00:00:00"/>
    <m/>
    <m/>
    <s v=""/>
    <m/>
    <m/>
    <m/>
    <m/>
    <m/>
    <m/>
    <m/>
    <m/>
    <m/>
    <d v="2025-07-07T00:00:00"/>
    <s v="•Scope of Examination"/>
    <m/>
    <m/>
    <s v="Not applicable"/>
    <m/>
    <s v="Add SDO published standard to Registry"/>
    <s v="COMPLETE"/>
    <s v="COMPLETE"/>
    <s v="COMPLETE"/>
    <s v="COMPLETE"/>
    <m/>
    <m/>
    <m/>
    <m/>
    <m/>
    <m/>
  </r>
  <r>
    <s v="DGE-010"/>
    <s v="Digital/Multimedia"/>
    <x v="3"/>
    <m/>
    <m/>
    <m/>
    <m/>
    <m/>
    <m/>
    <x v="0"/>
    <m/>
    <m/>
    <m/>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s v="Method Validation"/>
    <s v="N/A"/>
    <s v="N/A"/>
    <s v="N/A"/>
    <s v="N/A"/>
    <s v="N/A"/>
    <s v="?"/>
    <m/>
    <m/>
    <s v="?"/>
    <s v="Nov 2018?"/>
    <s v="YES - OSAC was not aware of SWGDE's public comment period"/>
    <s v="https://www.surveymonkey.com/r/N8MLVSL"/>
    <d v="2022-12-06T00:00:00"/>
    <d v="2023-01-02T00:00:00"/>
    <m/>
    <d v="2023-05-10T00:00:00"/>
    <s v="no"/>
    <d v="2023-06-06T00:00:00"/>
    <s v="YES"/>
    <m/>
    <m/>
    <m/>
    <m/>
    <m/>
    <m/>
    <m/>
    <m/>
    <m/>
    <m/>
    <m/>
    <d v="2028-06-06T00:00:00"/>
    <m/>
    <m/>
    <m/>
    <s v="HIGH"/>
    <s v="Finalize for inclusion on the Registry (HI PRIORITY)"/>
    <s v="Add SDO published standard to Registry"/>
    <m/>
    <s v="Started / In progress"/>
    <s v="Started / In progress"/>
    <s v="Started / In progress"/>
    <m/>
    <m/>
    <m/>
    <m/>
    <m/>
    <m/>
  </r>
  <r>
    <s v="DGE-024"/>
    <s v="Digital/Multimedia"/>
    <x v="3"/>
    <m/>
    <m/>
    <m/>
    <m/>
    <m/>
    <m/>
    <x v="0"/>
    <m/>
    <m/>
    <m/>
    <m/>
    <s v="SWGDE"/>
    <s v="22-F-002-1.0"/>
    <m/>
    <s v="Best Practices for Chromebook Acquisition and Analysis "/>
    <m/>
    <m/>
    <m/>
    <m/>
    <m/>
    <s v="Evidence Collection &amp; Handling"/>
    <s v="N/A"/>
    <s v="N/A"/>
    <s v="N/A"/>
    <s v="N/A"/>
    <s v="N/A"/>
    <s v="?"/>
    <m/>
    <m/>
    <s v="?"/>
    <d v="2022-11-20T00:00:00"/>
    <s v="YES - OSAC was not aware of SWGDE's public comment period"/>
    <s v="https://www.surveymonkey.com/r/3F3QJMC"/>
    <d v="2022-12-06T00:00:00"/>
    <d v="2023-01-02T00:00:00"/>
    <m/>
    <d v="2023-05-10T00:00:00"/>
    <s v="no"/>
    <d v="2023-06-06T00:00:00"/>
    <s v="YES"/>
    <m/>
    <m/>
    <m/>
    <m/>
    <m/>
    <m/>
    <m/>
    <m/>
    <m/>
    <m/>
    <m/>
    <d v="2028-06-06T00:00:00"/>
    <m/>
    <m/>
    <m/>
    <m/>
    <s v="Finalize for inclusion on the Registry (HI PRIORITY)"/>
    <m/>
    <m/>
    <m/>
    <m/>
    <m/>
    <m/>
    <m/>
    <m/>
    <m/>
    <m/>
    <m/>
  </r>
  <r>
    <m/>
    <s v="Digital/Multimedia"/>
    <x v="3"/>
    <m/>
    <m/>
    <m/>
    <m/>
    <m/>
    <m/>
    <x v="1"/>
    <m/>
    <m/>
    <s v="open for comment at OSAC - deadline 10/2/23"/>
    <m/>
    <s v="SWGDE"/>
    <s v="22-F-0003-1.0"/>
    <m/>
    <s v="Best Practices for Remote Collection of Digital Evidence from a Networked Computing Environment"/>
    <m/>
    <m/>
    <m/>
    <m/>
    <m/>
    <m/>
    <s v="N/A"/>
    <s v="N/A"/>
    <s v="N/A"/>
    <s v="N/A"/>
    <s v="N/A"/>
    <s v="N/A"/>
    <m/>
    <s v="N/A"/>
    <s v="N/A"/>
    <s v="Sept 2022"/>
    <s v="YES - OSAC was not aware of SWGDE's public comment period"/>
    <s v="https://www.surveymonkey.com/r/DJRW96C"/>
    <d v="2023-09-05T00:00:00"/>
    <d v="2023-10-02T00:00:00"/>
    <m/>
    <m/>
    <m/>
    <m/>
    <m/>
    <m/>
    <m/>
    <m/>
    <m/>
    <m/>
    <m/>
    <m/>
    <m/>
    <m/>
    <m/>
    <m/>
    <m/>
    <m/>
    <m/>
    <m/>
    <m/>
    <m/>
    <m/>
    <m/>
    <m/>
    <m/>
    <m/>
    <m/>
    <m/>
    <m/>
    <m/>
    <m/>
    <m/>
  </r>
  <r>
    <s v="DGE-023"/>
    <s v="Digital/Multimedia"/>
    <x v="3"/>
    <m/>
    <m/>
    <m/>
    <m/>
    <m/>
    <m/>
    <x v="1"/>
    <m/>
    <m/>
    <s v="Ready to submit Technical Merit to OPO for Registry consideration"/>
    <m/>
    <s v="SWGDE"/>
    <s v="22-F-004-1.2"/>
    <m/>
    <s v="Best Practices for Obtaining Google Reverse Location Data for Investigative Purposes"/>
    <m/>
    <m/>
    <m/>
    <m/>
    <m/>
    <s v="Evidence Collection &amp; Handling"/>
    <m/>
    <m/>
    <m/>
    <m/>
    <m/>
    <m/>
    <m/>
    <m/>
    <m/>
    <d v="2022-11-20T00:00:00"/>
    <s v="YES - OSAC was not aware of SWGDE's public comment period"/>
    <m/>
    <m/>
    <m/>
    <m/>
    <m/>
    <m/>
    <m/>
    <m/>
    <m/>
    <m/>
    <m/>
    <m/>
    <m/>
    <m/>
    <m/>
    <m/>
    <m/>
    <m/>
    <m/>
    <m/>
    <m/>
    <m/>
    <m/>
    <m/>
    <s v="Finalize for inclusion on the Registry (HI PRIORITY)"/>
    <m/>
    <m/>
    <m/>
    <m/>
    <m/>
    <m/>
    <m/>
    <m/>
    <m/>
    <m/>
    <m/>
  </r>
  <r>
    <s v="DGE-008"/>
    <s v="Digital/Multimedia"/>
    <x v="3"/>
    <m/>
    <m/>
    <m/>
    <m/>
    <m/>
    <m/>
    <x v="1"/>
    <m/>
    <m/>
    <s v="Waiting for decision to put SWGDE doc on Registry"/>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s v="Examination &amp; Analysis"/>
    <m/>
    <m/>
    <m/>
    <m/>
    <m/>
    <m/>
    <m/>
    <m/>
    <m/>
    <m/>
    <m/>
    <m/>
    <m/>
    <m/>
    <m/>
    <m/>
    <m/>
    <m/>
    <m/>
    <m/>
    <s v=""/>
    <m/>
    <m/>
    <m/>
    <m/>
    <m/>
    <m/>
    <m/>
    <m/>
    <m/>
    <m/>
    <s v="•Methods"/>
    <m/>
    <m/>
    <m/>
    <m/>
    <s v="Add SDO published standard to Registry"/>
    <m/>
    <s v="Started / In progress"/>
    <s v="Started / In progress"/>
    <s v="Started / In progress"/>
    <m/>
    <m/>
    <m/>
    <m/>
    <m/>
    <m/>
  </r>
  <r>
    <s v="DGE-009"/>
    <s v="Digital/Multimedia"/>
    <x v="3"/>
    <m/>
    <m/>
    <m/>
    <m/>
    <m/>
    <m/>
    <x v="1"/>
    <m/>
    <m/>
    <s v="Waiting for decision to put SWGDE doc on Registry"/>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m/>
    <m/>
    <m/>
    <m/>
    <s v="Evidence Collection &amp; Handling"/>
    <m/>
    <m/>
    <m/>
    <m/>
    <m/>
    <m/>
    <m/>
    <m/>
    <m/>
    <m/>
    <m/>
    <m/>
    <m/>
    <m/>
    <m/>
    <m/>
    <m/>
    <m/>
    <m/>
    <m/>
    <s v=""/>
    <m/>
    <m/>
    <m/>
    <m/>
    <m/>
    <m/>
    <m/>
    <m/>
    <m/>
    <m/>
    <s v="•Evidence Collection or Recovery"/>
    <m/>
    <m/>
    <s v="HIGH"/>
    <m/>
    <s v="Add SDO published standard to Registry"/>
    <m/>
    <s v="Started / In progress"/>
    <s v="Started / In progress"/>
    <s v="Started / In progress"/>
    <m/>
    <m/>
    <m/>
    <m/>
    <m/>
    <m/>
  </r>
  <r>
    <s v="DGE-011"/>
    <s v="Digital/Multimedia"/>
    <x v="3"/>
    <m/>
    <m/>
    <m/>
    <m/>
    <m/>
    <m/>
    <x v="1"/>
    <m/>
    <m/>
    <s v="Waiting for decision to put SWGDE doc on Registry; Per 2023 OLSS: SC is reviewing this document and replacing with 5 SWGDE documents"/>
    <m/>
    <s v="SWGDE"/>
    <m/>
    <m/>
    <s v="Best Practices for Archiving Digital and Multimedia Evidence"/>
    <s v="This document familiarlizes the reader with issues surround data archiving and suggests best practices for exblishing and maintaining an archiving system."/>
    <m/>
    <m/>
    <m/>
    <m/>
    <s v="Evidence Collection &amp; Handling"/>
    <m/>
    <m/>
    <m/>
    <m/>
    <m/>
    <m/>
    <m/>
    <m/>
    <m/>
    <m/>
    <m/>
    <m/>
    <m/>
    <m/>
    <m/>
    <m/>
    <m/>
    <m/>
    <m/>
    <m/>
    <s v=""/>
    <m/>
    <m/>
    <m/>
    <m/>
    <m/>
    <m/>
    <m/>
    <m/>
    <m/>
    <m/>
    <m/>
    <m/>
    <m/>
    <s v="LOW"/>
    <s v="Med priority doc for FY23"/>
    <s v="Add SDO published standard to Registry"/>
    <m/>
    <s v="Started / In progress"/>
    <s v="In SDO public comment"/>
    <s v="In SDO public comment"/>
    <m/>
    <m/>
    <m/>
    <m/>
    <m/>
    <m/>
  </r>
  <r>
    <s v="DGE-006"/>
    <s v="Digital/Multimedia"/>
    <x v="3"/>
    <m/>
    <m/>
    <m/>
    <m/>
    <m/>
    <m/>
    <x v="1"/>
    <m/>
    <m/>
    <s v="Per ASTM E30.12 (Digital) Chair at the April 2023 ASTM E30 Committee Meeting, this std will be withdrawn at the end of 2023. "/>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Competency &amp; Monitoring"/>
    <s v="unknown"/>
    <s v="unknown"/>
    <s v="unknown"/>
    <s v="unknown"/>
    <s v="unknown"/>
    <s v="unknown"/>
    <s v="unknown"/>
    <m/>
    <s v="unknown"/>
    <m/>
    <m/>
    <m/>
    <m/>
    <m/>
    <m/>
    <m/>
    <m/>
    <m/>
    <m/>
    <m/>
    <s v=""/>
    <m/>
    <m/>
    <m/>
    <m/>
    <m/>
    <m/>
    <m/>
    <m/>
    <m/>
    <m/>
    <m/>
    <m/>
    <m/>
    <s v="LOW"/>
    <m/>
    <s v="Add SDO published standard to Registry"/>
    <m/>
    <s v="Started / In progress"/>
    <s v="Started / In progress"/>
    <m/>
    <m/>
    <m/>
    <m/>
    <m/>
    <m/>
    <s v="Withdrawn from Registry approval process July 2020 - sent back to SDO for further revisions"/>
  </r>
  <r>
    <m/>
    <s v="Digital/Multimedia"/>
    <x v="3"/>
    <m/>
    <m/>
    <m/>
    <m/>
    <m/>
    <m/>
    <x v="1"/>
    <m/>
    <m/>
    <s v="published summer 2023; will be considered for Registry once published"/>
    <m/>
    <s v="SWGDE"/>
    <s v="17-F-002-2.0"/>
    <m/>
    <s v="SWGDE Best Practices for Computer Forensic Acquisitions "/>
    <m/>
    <m/>
    <m/>
    <m/>
    <m/>
    <m/>
    <m/>
    <m/>
    <m/>
    <d v="2023-04-10T00:00:00"/>
    <d v="2023-04-14T00:00:00"/>
    <s v="6/12/2023(ish)"/>
    <m/>
    <s v="N/A"/>
    <s v="N/A"/>
    <d v="2023-06-15T00:00:00"/>
    <m/>
    <m/>
    <m/>
    <m/>
    <m/>
    <m/>
    <m/>
    <m/>
    <m/>
    <m/>
    <m/>
    <m/>
    <m/>
    <m/>
    <m/>
    <m/>
    <m/>
    <m/>
    <m/>
    <m/>
    <m/>
    <m/>
    <m/>
    <m/>
    <m/>
    <m/>
    <m/>
    <m/>
    <m/>
    <m/>
    <m/>
    <m/>
    <m/>
    <m/>
    <m/>
    <m/>
    <m/>
  </r>
  <r>
    <m/>
    <s v="Digital/Multimedia"/>
    <x v="3"/>
    <s v="VITAL"/>
    <m/>
    <m/>
    <m/>
    <m/>
    <m/>
    <x v="3"/>
    <m/>
    <m/>
    <s v="DUAL DOC from DE &amp; VITAL; open for comment @SWGDE - deadline 6/12ish; will be considered for Registry once published"/>
    <m/>
    <s v="SWGDE"/>
    <s v="17-V-002-1.1"/>
    <m/>
    <s v="SWGDE Best Practices for Data Acquisition from Digital Video Recorders"/>
    <m/>
    <m/>
    <m/>
    <m/>
    <m/>
    <m/>
    <m/>
    <m/>
    <m/>
    <d v="2023-04-10T00:00:00"/>
    <d v="2023-04-14T00:00:00"/>
    <s v="6/12/2023(ish)"/>
    <m/>
    <m/>
    <m/>
    <m/>
    <m/>
    <m/>
    <m/>
    <m/>
    <m/>
    <m/>
    <m/>
    <m/>
    <m/>
    <m/>
    <m/>
    <m/>
    <m/>
    <m/>
    <m/>
    <m/>
    <m/>
    <m/>
    <m/>
    <m/>
    <m/>
    <m/>
    <m/>
    <m/>
    <m/>
    <m/>
    <m/>
    <m/>
    <m/>
    <m/>
    <m/>
    <m/>
    <m/>
    <m/>
    <m/>
    <m/>
    <m/>
  </r>
  <r>
    <m/>
    <s v="Digital/Multimedia"/>
    <x v="3"/>
    <m/>
    <m/>
    <m/>
    <m/>
    <m/>
    <m/>
    <x v="3"/>
    <m/>
    <m/>
    <s v="open for comment @SWGDE - deadline 12/23/23ish; will be considered for Registry once published"/>
    <m/>
    <s v="SWGDE"/>
    <s v="23-F-003-1.0"/>
    <m/>
    <s v="SWGDE Best Practices for Internet of Things (IoT) Acquisition and Analysis "/>
    <m/>
    <m/>
    <m/>
    <m/>
    <m/>
    <m/>
    <m/>
    <m/>
    <m/>
    <d v="2023-04-10T00:00:00"/>
    <d v="2023-04-14T00:00:00"/>
    <s v="6/12/2023(ish)"/>
    <m/>
    <d v="2023-10-23T00:00:00"/>
    <d v="2023-12-23T00:00:00"/>
    <m/>
    <m/>
    <m/>
    <m/>
    <m/>
    <m/>
    <m/>
    <m/>
    <m/>
    <m/>
    <m/>
    <m/>
    <m/>
    <m/>
    <m/>
    <m/>
    <m/>
    <m/>
    <m/>
    <m/>
    <m/>
    <m/>
    <m/>
    <m/>
    <m/>
    <m/>
    <m/>
    <m/>
    <m/>
    <m/>
    <m/>
    <m/>
    <m/>
    <m/>
    <m/>
    <m/>
    <m/>
    <m/>
  </r>
  <r>
    <m/>
    <s v="Digital/Multimedia"/>
    <x v="3"/>
    <s v="CSI"/>
    <m/>
    <m/>
    <m/>
    <m/>
    <m/>
    <x v="3"/>
    <m/>
    <m/>
    <s v="Version 1 of this document has been published; CSI SC will need to be included when considering bringing doc through RA process"/>
    <m/>
    <s v="SWGDE"/>
    <s v="22-F-001-2.0"/>
    <m/>
    <s v="SWGDE Best Practices for On-Site Identification, Seizure, and Preservation of IoT Devices"/>
    <m/>
    <m/>
    <m/>
    <m/>
    <m/>
    <m/>
    <m/>
    <m/>
    <m/>
    <d v="2023-04-10T00:00:00"/>
    <d v="2023-04-14T00:00:00"/>
    <s v="6/12/2023(ish)"/>
    <m/>
    <m/>
    <m/>
    <m/>
    <m/>
    <m/>
    <m/>
    <m/>
    <m/>
    <m/>
    <m/>
    <m/>
    <m/>
    <m/>
    <m/>
    <m/>
    <m/>
    <m/>
    <m/>
    <m/>
    <m/>
    <m/>
    <m/>
    <m/>
    <m/>
    <m/>
    <m/>
    <m/>
    <m/>
    <m/>
    <m/>
    <m/>
    <m/>
    <m/>
    <m/>
    <m/>
    <m/>
    <m/>
    <m/>
    <m/>
    <m/>
  </r>
  <r>
    <s v="DGE-018"/>
    <s v="Digital/Multimedia"/>
    <x v="3"/>
    <m/>
    <m/>
    <m/>
    <m/>
    <m/>
    <m/>
    <x v="4"/>
    <m/>
    <m/>
    <s v="Revision to SWGDE doc; Per 2023 OLSS: this has to updated at SWGDE before it can move forward with RA process"/>
    <m/>
    <s v="SWGDE"/>
    <m/>
    <m/>
    <s v="Best Practices for the Enhancement of Digital Audio - v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s v="Med priority doc for FY23"/>
    <s v="Start draft"/>
    <m/>
    <s v="Started / In progress"/>
    <s v="Under development at SDO"/>
    <s v="Under development at SDO"/>
    <m/>
    <m/>
    <m/>
    <m/>
    <m/>
    <m/>
  </r>
  <r>
    <s v="DGE-020"/>
    <s v="Digital/Multimedia"/>
    <x v="3"/>
    <m/>
    <m/>
    <m/>
    <m/>
    <m/>
    <m/>
    <x v="4"/>
    <m/>
    <m/>
    <s v="Proposed New Annex to E2917"/>
    <m/>
    <m/>
    <m/>
    <m/>
    <s v="Standard Practice for Forensic Science Practitioner Training, Continuing Education, and Professional Development Programs - ANNEX "/>
    <s v="This proposed annex provides a description of core knowledge, skills, and abilities required by forensic audio practitioners. It is based on the primary source document, “SWGDE Core Competencies for Forensic Audio,” and discipline-specific elements of Pra"/>
    <m/>
    <m/>
    <m/>
    <m/>
    <s v="Competency &amp; Monitoring"/>
    <m/>
    <m/>
    <m/>
    <m/>
    <m/>
    <m/>
    <m/>
    <m/>
    <m/>
    <m/>
    <m/>
    <m/>
    <m/>
    <m/>
    <m/>
    <m/>
    <m/>
    <m/>
    <m/>
    <m/>
    <s v=""/>
    <m/>
    <m/>
    <m/>
    <m/>
    <m/>
    <m/>
    <m/>
    <m/>
    <m/>
    <m/>
    <m/>
    <m/>
    <m/>
    <m/>
    <m/>
    <s v="Hold for next FY"/>
    <m/>
    <s v="Not started"/>
    <s v="Not started"/>
    <s v="Not started"/>
    <m/>
    <m/>
    <m/>
    <m/>
    <m/>
    <m/>
  </r>
  <r>
    <s v="DGE-021"/>
    <s v="Digital/Multimedia"/>
    <x v="3"/>
    <m/>
    <m/>
    <m/>
    <m/>
    <m/>
    <m/>
    <x v="4"/>
    <m/>
    <m/>
    <m/>
    <m/>
    <m/>
    <m/>
    <m/>
    <s v="Conclusions and Testimony document"/>
    <s v="This document will address best practices for addressing legal challenges to testimony about digital evidence."/>
    <m/>
    <m/>
    <m/>
    <m/>
    <s v="Reporting Results &amp; Testimony"/>
    <m/>
    <m/>
    <m/>
    <m/>
    <m/>
    <m/>
    <m/>
    <m/>
    <m/>
    <m/>
    <m/>
    <m/>
    <m/>
    <m/>
    <m/>
    <m/>
    <m/>
    <m/>
    <m/>
    <m/>
    <s v=""/>
    <m/>
    <m/>
    <m/>
    <m/>
    <m/>
    <m/>
    <m/>
    <m/>
    <m/>
    <m/>
    <s v="•Testimony"/>
    <m/>
    <m/>
    <s v="LOW"/>
    <m/>
    <s v="Start draft"/>
    <m/>
    <s v="Not started"/>
    <s v="Not started"/>
    <s v="Not started"/>
    <m/>
    <m/>
    <m/>
    <m/>
    <m/>
    <m/>
  </r>
  <r>
    <s v="DGE-022"/>
    <s v="Digital/Multimedia"/>
    <x v="3"/>
    <m/>
    <m/>
    <m/>
    <m/>
    <m/>
    <m/>
    <x v="4"/>
    <m/>
    <m/>
    <m/>
    <m/>
    <m/>
    <m/>
    <m/>
    <s v="Specialty Training"/>
    <s v="This document will address training requirements for various aspects of digital forensics."/>
    <m/>
    <m/>
    <m/>
    <m/>
    <s v="Competency &amp; Monitoring"/>
    <m/>
    <m/>
    <m/>
    <m/>
    <m/>
    <m/>
    <m/>
    <m/>
    <m/>
    <m/>
    <m/>
    <m/>
    <m/>
    <m/>
    <m/>
    <m/>
    <m/>
    <m/>
    <m/>
    <m/>
    <m/>
    <m/>
    <m/>
    <m/>
    <m/>
    <m/>
    <m/>
    <m/>
    <m/>
    <m/>
    <m/>
    <m/>
    <m/>
    <m/>
    <s v="LOW"/>
    <m/>
    <s v="Hold for next FY"/>
    <m/>
    <m/>
    <s v="Not started"/>
    <s v="Not started"/>
    <s v="This doc added in Q3"/>
    <m/>
    <m/>
    <m/>
    <m/>
    <m/>
  </r>
  <r>
    <s v="DGE-027"/>
    <s v="Digital/Multimedia"/>
    <x v="3"/>
    <m/>
    <m/>
    <m/>
    <m/>
    <m/>
    <m/>
    <x v="7"/>
    <m/>
    <m/>
    <s v="DMSAC chair requested this be tracked by OSAC (11/9/22); currently open for comment at SWGDE"/>
    <m/>
    <s v="SWGDE"/>
    <m/>
    <m/>
    <s v="Fundamentals of Interpolation and Considerations for Legal Proceedings"/>
    <m/>
    <m/>
    <m/>
    <m/>
    <m/>
    <m/>
    <m/>
    <m/>
    <m/>
    <m/>
    <m/>
    <m/>
    <m/>
    <m/>
    <m/>
    <m/>
    <m/>
    <m/>
    <m/>
    <m/>
    <m/>
    <m/>
    <m/>
    <m/>
    <m/>
    <m/>
    <m/>
    <m/>
    <m/>
    <m/>
    <m/>
    <m/>
    <m/>
    <m/>
    <m/>
    <m/>
    <m/>
    <m/>
    <m/>
    <m/>
    <m/>
    <m/>
    <m/>
    <m/>
    <m/>
    <m/>
    <m/>
    <m/>
    <m/>
    <m/>
    <m/>
    <m/>
    <m/>
  </r>
  <r>
    <s v="DGE-025"/>
    <s v="Digital/Multimedia"/>
    <x v="3"/>
    <m/>
    <m/>
    <m/>
    <m/>
    <m/>
    <m/>
    <x v="7"/>
    <m/>
    <m/>
    <s v="DMSAC chair requested this be tracked by OSAC (11/9/22); published Nov 2022 but unknown if this will go through RA process"/>
    <m/>
    <s v="SWGDE"/>
    <s v="22-V-001-1.1"/>
    <m/>
    <s v="Fundamentals of Resizing Imagery and Considerations for Legal Preceedings"/>
    <m/>
    <m/>
    <m/>
    <m/>
    <m/>
    <m/>
    <m/>
    <m/>
    <m/>
    <m/>
    <m/>
    <m/>
    <m/>
    <m/>
    <m/>
    <d v="2022-11-20T00:00:00"/>
    <s v="YES - OSAC was not aware of SWGDE's public comment period"/>
    <m/>
    <m/>
    <m/>
    <m/>
    <m/>
    <m/>
    <m/>
    <m/>
    <m/>
    <m/>
    <m/>
    <m/>
    <m/>
    <m/>
    <m/>
    <m/>
    <m/>
    <m/>
    <m/>
    <m/>
    <m/>
    <m/>
    <m/>
    <m/>
    <m/>
    <m/>
    <m/>
    <m/>
    <m/>
    <m/>
    <m/>
    <m/>
    <m/>
    <m/>
    <m/>
    <m/>
  </r>
  <r>
    <s v="DGE-026"/>
    <s v="Digital/Multimedia"/>
    <x v="3"/>
    <m/>
    <m/>
    <m/>
    <m/>
    <m/>
    <m/>
    <x v="7"/>
    <m/>
    <m/>
    <s v="DMSAC chair requested this be tracked by OSAC (11/9/22); published Nov 2022 but unknown if this will go through RA process"/>
    <m/>
    <s v="SWGDE"/>
    <s v="22-Q-001-1.1"/>
    <m/>
    <s v="Introduction to Testimony in Digital and Multimedia Forensics"/>
    <m/>
    <m/>
    <m/>
    <m/>
    <m/>
    <m/>
    <m/>
    <m/>
    <m/>
    <m/>
    <m/>
    <m/>
    <m/>
    <m/>
    <m/>
    <d v="2022-11-20T00:00:00"/>
    <s v="YES - OSAC was not aware of SWGDE's public comment period"/>
    <m/>
    <m/>
    <m/>
    <m/>
    <m/>
    <m/>
    <m/>
    <m/>
    <m/>
    <m/>
    <m/>
    <m/>
    <m/>
    <m/>
    <m/>
    <m/>
    <m/>
    <m/>
    <m/>
    <m/>
    <m/>
    <m/>
    <m/>
    <m/>
    <m/>
    <m/>
    <m/>
    <m/>
    <m/>
    <m/>
    <m/>
    <m/>
    <m/>
    <m/>
    <m/>
    <m/>
  </r>
  <r>
    <s v="DGE-028"/>
    <s v="Digital/Multimedia"/>
    <x v="3"/>
    <m/>
    <m/>
    <m/>
    <m/>
    <m/>
    <m/>
    <x v="7"/>
    <m/>
    <m/>
    <s v="OPO received notification of public comment period via SWGDE email distro on 11/20/22. Unsure if this doc is being considered for the Registry."/>
    <m/>
    <s v="SWGDE"/>
    <s v="17-F-001-2.0"/>
    <m/>
    <s v="SWGDE Recommendations for Cell Site Analysis"/>
    <m/>
    <m/>
    <m/>
    <m/>
    <m/>
    <m/>
    <s v="N/A"/>
    <s v="N/A"/>
    <s v="N/A"/>
    <s v="N/A"/>
    <d v="2022-11-29T00:00:00"/>
    <d v="2023-01-19T00:00:00"/>
    <m/>
    <m/>
    <m/>
    <m/>
    <m/>
    <m/>
    <m/>
    <m/>
    <m/>
    <m/>
    <m/>
    <m/>
    <m/>
    <m/>
    <m/>
    <m/>
    <m/>
    <m/>
    <m/>
    <m/>
    <m/>
    <m/>
    <m/>
    <m/>
    <m/>
    <m/>
    <m/>
    <m/>
    <m/>
    <m/>
    <m/>
    <m/>
    <m/>
    <m/>
    <m/>
    <m/>
    <m/>
    <m/>
    <m/>
    <m/>
    <m/>
  </r>
  <r>
    <s v="DGE-029"/>
    <s v="Digital/Multimedia"/>
    <x v="3"/>
    <m/>
    <m/>
    <m/>
    <m/>
    <m/>
    <m/>
    <x v="7"/>
    <m/>
    <m/>
    <s v="OPO received notification of public comment period via SWGDE email distro on 11/20/22. Unsure if this doc is being considered for the Registry."/>
    <m/>
    <s v="SWGDE"/>
    <s v="16-F-001-2.0"/>
    <m/>
    <s v="SWGDE Linux Technical Notes"/>
    <m/>
    <m/>
    <m/>
    <m/>
    <m/>
    <m/>
    <s v="N/A"/>
    <s v="N/A"/>
    <s v="N/A"/>
    <s v="N/A"/>
    <d v="2022-11-29T00:00:00"/>
    <d v="2023-01-19T00:00:00"/>
    <m/>
    <m/>
    <m/>
    <m/>
    <m/>
    <m/>
    <m/>
    <m/>
    <m/>
    <m/>
    <m/>
    <m/>
    <m/>
    <m/>
    <m/>
    <m/>
    <m/>
    <m/>
    <m/>
    <m/>
    <m/>
    <m/>
    <m/>
    <m/>
    <m/>
    <m/>
    <m/>
    <m/>
    <m/>
    <m/>
    <m/>
    <m/>
    <m/>
    <m/>
    <m/>
    <m/>
    <m/>
    <m/>
    <m/>
    <m/>
    <m/>
  </r>
  <r>
    <m/>
    <s v="Digital/Multimedia"/>
    <x v="3"/>
    <m/>
    <m/>
    <m/>
    <m/>
    <m/>
    <m/>
    <x v="7"/>
    <m/>
    <m/>
    <s v="published Nov 2022 but unsure if this will be considered for Registry; publication noted in Dev 2022 SB"/>
    <m/>
    <s v="SWGDE"/>
    <s v="22-F-003-1.0"/>
    <m/>
    <s v="SWGDE Best Practices for Remote Collection of Digital Evidence from a Networked Computing Environment"/>
    <m/>
    <m/>
    <m/>
    <m/>
    <m/>
    <m/>
    <m/>
    <m/>
    <m/>
    <m/>
    <m/>
    <m/>
    <m/>
    <m/>
    <m/>
    <d v="2022-11-01T00:00:00"/>
    <s v="YES"/>
    <m/>
    <m/>
    <m/>
    <m/>
    <m/>
    <m/>
    <m/>
    <m/>
    <m/>
    <m/>
    <m/>
    <m/>
    <m/>
    <m/>
    <m/>
    <m/>
    <m/>
    <m/>
    <m/>
    <m/>
    <m/>
    <m/>
    <m/>
    <m/>
    <m/>
    <m/>
    <m/>
    <m/>
    <m/>
    <m/>
    <m/>
    <m/>
    <m/>
    <m/>
    <m/>
    <m/>
  </r>
  <r>
    <m/>
    <s v="Digital/Multimedia"/>
    <x v="3"/>
    <m/>
    <m/>
    <m/>
    <m/>
    <m/>
    <m/>
    <x v="7"/>
    <m/>
    <m/>
    <s v="Published summer 2023"/>
    <m/>
    <s v="SWGDE"/>
    <s v="23-A-001-1.0"/>
    <m/>
    <s v="SWGDE Technical Notes on FFmpeg for Forensic Audio Examinations"/>
    <m/>
    <m/>
    <m/>
    <m/>
    <m/>
    <m/>
    <s v="N/A"/>
    <s v="N/A"/>
    <s v="N/A"/>
    <d v="2023-04-10T00:00:00"/>
    <d v="2023-04-14T00:00:00"/>
    <s v="6/12/2023(ish)"/>
    <m/>
    <s v="N/A"/>
    <s v="N/A"/>
    <d v="2023-06-15T00:00:00"/>
    <m/>
    <m/>
    <m/>
    <m/>
    <m/>
    <m/>
    <m/>
    <m/>
    <m/>
    <m/>
    <m/>
    <m/>
    <m/>
    <m/>
    <m/>
    <m/>
    <m/>
    <m/>
    <m/>
    <m/>
    <m/>
    <m/>
    <m/>
    <m/>
    <m/>
    <m/>
    <m/>
    <m/>
    <m/>
    <m/>
    <m/>
    <m/>
    <m/>
    <m/>
    <m/>
    <m/>
    <m/>
  </r>
  <r>
    <m/>
    <s v="Digital/Multimedia"/>
    <x v="3"/>
    <m/>
    <m/>
    <m/>
    <m/>
    <m/>
    <m/>
    <x v="7"/>
    <m/>
    <m/>
    <s v="open for comment @SWGDE 7/30/23"/>
    <m/>
    <s v="SWGDE"/>
    <s v="20-A-001-2.0"/>
    <m/>
    <s v="SWGDE Best Practices for the Enhancement of Digital Audio (2023-07-25)"/>
    <m/>
    <m/>
    <m/>
    <m/>
    <m/>
    <m/>
    <s v="N/A"/>
    <s v="N/A"/>
    <s v="N/A"/>
    <d v="2023-07-30T00:00:00"/>
    <d v="2023-08-01T00:00:00"/>
    <s v="9/30/2023(ish)"/>
    <m/>
    <m/>
    <m/>
    <m/>
    <m/>
    <m/>
    <m/>
    <m/>
    <m/>
    <m/>
    <m/>
    <m/>
    <m/>
    <m/>
    <m/>
    <m/>
    <m/>
    <m/>
    <m/>
    <m/>
    <m/>
    <m/>
    <m/>
    <m/>
    <m/>
    <m/>
    <m/>
    <m/>
    <m/>
    <m/>
    <m/>
    <m/>
    <m/>
    <m/>
    <m/>
    <m/>
    <m/>
    <m/>
    <m/>
    <m/>
    <m/>
  </r>
  <r>
    <m/>
    <s v="Digital/Multimedia"/>
    <x v="3"/>
    <m/>
    <m/>
    <m/>
    <m/>
    <m/>
    <m/>
    <x v="7"/>
    <m/>
    <m/>
    <s v="open for comment @SWGDE 7/30/23"/>
    <m/>
    <s v="SWGDE"/>
    <s v="10-A001-3.0"/>
    <m/>
    <s v="SWGDE Core Competencies for Forensic Audio (2023-07-26) "/>
    <m/>
    <m/>
    <m/>
    <m/>
    <m/>
    <m/>
    <s v="N/A"/>
    <s v="N/A"/>
    <s v="N/A"/>
    <d v="2023-07-30T00:00:00"/>
    <d v="2023-08-01T00:00:00"/>
    <s v="9/30/2023(ish)"/>
    <m/>
    <m/>
    <m/>
    <m/>
    <m/>
    <m/>
    <m/>
    <m/>
    <m/>
    <m/>
    <m/>
    <m/>
    <m/>
    <m/>
    <m/>
    <m/>
    <m/>
    <m/>
    <m/>
    <m/>
    <m/>
    <m/>
    <m/>
    <m/>
    <m/>
    <m/>
    <m/>
    <m/>
    <m/>
    <m/>
    <m/>
    <m/>
    <m/>
    <m/>
    <m/>
    <m/>
    <m/>
    <m/>
    <m/>
    <m/>
    <m/>
  </r>
  <r>
    <m/>
    <m/>
    <x v="4"/>
    <m/>
    <m/>
    <m/>
    <m/>
    <m/>
    <m/>
    <x v="7"/>
    <m/>
    <m/>
    <s v="open for comment @SWGDE - closes 10/15/23"/>
    <m/>
    <s v="SWGDE"/>
    <s v="23-F-002-1.0"/>
    <m/>
    <s v="Position on the Use of Reverse Location Data for Investigative Purposes"/>
    <m/>
    <m/>
    <m/>
    <m/>
    <m/>
    <m/>
    <s v="N/A"/>
    <s v="N/A"/>
    <s v="N/A"/>
    <d v="2023-08-12T00:00:00"/>
    <d v="2023-08-15T00:00:00"/>
    <s v="10/15ish/2023"/>
    <m/>
    <m/>
    <m/>
    <m/>
    <m/>
    <m/>
    <m/>
    <m/>
    <m/>
    <m/>
    <m/>
    <m/>
    <m/>
    <m/>
    <m/>
    <m/>
    <m/>
    <m/>
    <m/>
    <m/>
    <m/>
    <m/>
    <m/>
    <m/>
    <m/>
    <m/>
    <m/>
    <m/>
    <m/>
    <m/>
    <m/>
    <m/>
    <m/>
    <m/>
    <m/>
    <m/>
    <m/>
    <m/>
    <m/>
    <m/>
    <m/>
  </r>
  <r>
    <m/>
    <m/>
    <x v="4"/>
    <m/>
    <m/>
    <m/>
    <m/>
    <m/>
    <m/>
    <x v="7"/>
    <m/>
    <m/>
    <s v="open for comment @SWGDE - closes 12/23/23"/>
    <m/>
    <s v="SWGDE"/>
    <s v="16-F-002-2.0"/>
    <m/>
    <s v="SWGDE Considerations for Required Minimization of DE Seizure (2023-10-13)"/>
    <m/>
    <m/>
    <m/>
    <m/>
    <m/>
    <m/>
    <s v="N/A"/>
    <s v="N/A"/>
    <s v="N/A"/>
    <d v="2023-10-21T00:00:00"/>
    <d v="2023-10-23T00:00:00"/>
    <s v="12/23/2023ish"/>
    <m/>
    <m/>
    <m/>
    <m/>
    <m/>
    <m/>
    <m/>
    <m/>
    <m/>
    <m/>
    <m/>
    <m/>
    <m/>
    <m/>
    <m/>
    <m/>
    <m/>
    <m/>
    <m/>
    <m/>
    <m/>
    <m/>
    <m/>
    <m/>
    <m/>
    <m/>
    <m/>
    <m/>
    <m/>
    <m/>
    <m/>
    <m/>
    <m/>
    <m/>
    <m/>
    <m/>
    <m/>
    <m/>
    <m/>
    <m/>
    <m/>
  </r>
  <r>
    <m/>
    <m/>
    <x v="4"/>
    <m/>
    <m/>
    <m/>
    <m/>
    <m/>
    <m/>
    <x v="7"/>
    <m/>
    <m/>
    <s v="open for comment @SWGDE - closes 12/23/23"/>
    <m/>
    <s v="SWGDE"/>
    <s v="20-F-003-1.2"/>
    <m/>
    <s v="SWGDE Test Method for Bluetooth Module Extraction and Analysis (2023-10-13)"/>
    <m/>
    <m/>
    <m/>
    <m/>
    <m/>
    <m/>
    <s v="N/A"/>
    <s v="N/A"/>
    <s v="N/A"/>
    <d v="2023-10-21T00:00:00"/>
    <d v="2023-10-23T00:00:00"/>
    <s v="12/23/2023ish"/>
    <m/>
    <m/>
    <m/>
    <m/>
    <m/>
    <m/>
    <m/>
    <m/>
    <m/>
    <m/>
    <m/>
    <m/>
    <m/>
    <m/>
    <m/>
    <m/>
    <m/>
    <m/>
    <m/>
    <m/>
    <m/>
    <m/>
    <m/>
    <m/>
    <m/>
    <m/>
    <m/>
    <m/>
    <m/>
    <m/>
    <m/>
    <m/>
    <m/>
    <m/>
    <m/>
    <m/>
    <m/>
    <m/>
    <m/>
    <m/>
    <m/>
  </r>
  <r>
    <m/>
    <m/>
    <x v="4"/>
    <m/>
    <m/>
    <m/>
    <m/>
    <m/>
    <m/>
    <x v="7"/>
    <m/>
    <m/>
    <s v="open for comment @SWGDE - closes 12/23/23"/>
    <m/>
    <s v="SWGDE"/>
    <s v="21-F-001-1.1"/>
    <m/>
    <s v="SWGDE Best Practices for Acquiring Online Content (2023-10-13)"/>
    <m/>
    <m/>
    <m/>
    <m/>
    <m/>
    <m/>
    <s v="N/A"/>
    <s v="N/A"/>
    <s v="N/A"/>
    <d v="2023-10-21T00:00:00"/>
    <d v="2023-10-23T00:00:00"/>
    <s v="12/23/2023ish"/>
    <m/>
    <m/>
    <m/>
    <m/>
    <m/>
    <m/>
    <m/>
    <m/>
    <m/>
    <m/>
    <m/>
    <m/>
    <m/>
    <m/>
    <m/>
    <m/>
    <m/>
    <m/>
    <m/>
    <m/>
    <m/>
    <m/>
    <m/>
    <m/>
    <m/>
    <m/>
    <m/>
    <m/>
    <m/>
    <m/>
    <m/>
    <m/>
    <m/>
    <m/>
    <m/>
    <m/>
    <m/>
    <m/>
    <m/>
    <m/>
    <m/>
  </r>
  <r>
    <m/>
    <m/>
    <x v="4"/>
    <m/>
    <m/>
    <m/>
    <m/>
    <m/>
    <m/>
    <x v="7"/>
    <m/>
    <m/>
    <s v="open for comment @SWGDE - closes 12/23/23"/>
    <m/>
    <s v="SWGDE"/>
    <s v="21-F-002-1.1"/>
    <m/>
    <s v="SWGDE Best Practices for Drone Forensics (2023-10-13)"/>
    <m/>
    <m/>
    <m/>
    <m/>
    <m/>
    <m/>
    <s v="N/A"/>
    <s v="N/A"/>
    <s v="N/A"/>
    <d v="2023-10-21T00:00:00"/>
    <d v="2023-10-23T00:00:00"/>
    <s v="12/23/2023ish"/>
    <m/>
    <m/>
    <m/>
    <m/>
    <m/>
    <m/>
    <m/>
    <m/>
    <m/>
    <m/>
    <m/>
    <m/>
    <m/>
    <m/>
    <m/>
    <m/>
    <m/>
    <m/>
    <m/>
    <m/>
    <m/>
    <m/>
    <m/>
    <m/>
    <m/>
    <m/>
    <m/>
    <m/>
    <m/>
    <m/>
    <m/>
    <m/>
    <m/>
    <m/>
    <m/>
    <m/>
    <m/>
    <m/>
    <m/>
    <m/>
    <m/>
  </r>
  <r>
    <m/>
    <m/>
    <x v="4"/>
    <m/>
    <m/>
    <m/>
    <m/>
    <m/>
    <m/>
    <x v="7"/>
    <m/>
    <m/>
    <s v="open for comment @SWGDE - closes 12/23/23"/>
    <m/>
    <s v="SWGDE"/>
    <s v="23-F-005-1.0"/>
    <m/>
    <s v="SWGDE Best Practices for Apple MacOS Forensic Acquisition (2023-10-13)"/>
    <m/>
    <m/>
    <m/>
    <m/>
    <m/>
    <m/>
    <s v="N/A"/>
    <s v="N/A"/>
    <s v="N/A"/>
    <d v="2023-10-21T00:00:00"/>
    <d v="2023-10-23T00:00:00"/>
    <s v="12/23/2023ish"/>
    <m/>
    <m/>
    <m/>
    <m/>
    <m/>
    <m/>
    <m/>
    <m/>
    <m/>
    <m/>
    <m/>
    <m/>
    <m/>
    <m/>
    <m/>
    <m/>
    <m/>
    <m/>
    <m/>
    <m/>
    <m/>
    <m/>
    <m/>
    <m/>
    <m/>
    <m/>
    <m/>
    <m/>
    <m/>
    <m/>
    <m/>
    <m/>
    <m/>
    <m/>
    <m/>
    <m/>
    <m/>
    <m/>
    <m/>
    <m/>
    <m/>
  </r>
  <r>
    <m/>
    <m/>
    <x v="4"/>
    <m/>
    <m/>
    <m/>
    <m/>
    <m/>
    <m/>
    <x v="7"/>
    <m/>
    <m/>
    <s v="open for comment @SWGDE - closes 12/23/23"/>
    <m/>
    <s v="SWGDE"/>
    <s v="23-F-006-1.0"/>
    <m/>
    <s v="SWGDE Tech Notes on Cryptocurrency (2023-10-13)"/>
    <m/>
    <m/>
    <m/>
    <m/>
    <m/>
    <m/>
    <s v="N/A"/>
    <s v="N/A"/>
    <s v="N/A"/>
    <d v="2023-10-21T00:00:00"/>
    <d v="2023-10-23T00:00:00"/>
    <s v="12/23/2023ish"/>
    <m/>
    <m/>
    <m/>
    <m/>
    <m/>
    <m/>
    <m/>
    <m/>
    <m/>
    <m/>
    <m/>
    <m/>
    <m/>
    <m/>
    <m/>
    <m/>
    <m/>
    <m/>
    <m/>
    <m/>
    <m/>
    <m/>
    <m/>
    <m/>
    <m/>
    <m/>
    <m/>
    <m/>
    <m/>
    <m/>
    <m/>
    <m/>
    <m/>
    <m/>
    <m/>
    <m/>
    <m/>
    <m/>
    <m/>
    <m/>
    <m/>
  </r>
  <r>
    <m/>
    <m/>
    <x v="4"/>
    <m/>
    <m/>
    <m/>
    <m/>
    <m/>
    <m/>
    <x v="7"/>
    <m/>
    <m/>
    <s v="open for comment @SWGDE - closes 12/23/23"/>
    <m/>
    <s v="SWGDE"/>
    <s v="23-F-007-1.0 "/>
    <m/>
    <s v="SWGDE Core Competencies for Digital Forensics (2023-10-13)"/>
    <m/>
    <m/>
    <m/>
    <m/>
    <m/>
    <m/>
    <s v="N/A"/>
    <s v="N/A"/>
    <s v="N/A"/>
    <d v="2023-10-21T00:00:00"/>
    <d v="2023-10-23T00:00:00"/>
    <s v="12/23/2023ish"/>
    <m/>
    <m/>
    <m/>
    <m/>
    <m/>
    <m/>
    <m/>
    <m/>
    <m/>
    <m/>
    <m/>
    <m/>
    <m/>
    <m/>
    <m/>
    <m/>
    <m/>
    <m/>
    <m/>
    <m/>
    <m/>
    <m/>
    <m/>
    <m/>
    <m/>
    <m/>
    <m/>
    <m/>
    <m/>
    <m/>
    <m/>
    <m/>
    <m/>
    <m/>
    <m/>
    <m/>
    <m/>
    <m/>
    <m/>
    <m/>
    <m/>
  </r>
  <r>
    <m/>
    <m/>
    <x v="4"/>
    <m/>
    <m/>
    <m/>
    <m/>
    <m/>
    <m/>
    <x v="7"/>
    <m/>
    <m/>
    <s v="open for comment @SWGDE - closes 12/23/23"/>
    <m/>
    <s v="SWGDE"/>
    <s v="10-Q-002-3.0"/>
    <m/>
    <s v="SWGDE Guidelines &amp; Recommendations for Training in Digital Multimedia Evidence (2023-10-13)"/>
    <m/>
    <m/>
    <m/>
    <m/>
    <m/>
    <m/>
    <s v="N/A"/>
    <s v="N/A"/>
    <s v="N/A"/>
    <d v="2023-10-21T00:00:00"/>
    <d v="2023-10-23T00:00:00"/>
    <s v="12/23/2023ish"/>
    <m/>
    <m/>
    <m/>
    <m/>
    <m/>
    <m/>
    <m/>
    <m/>
    <m/>
    <m/>
    <m/>
    <m/>
    <m/>
    <m/>
    <m/>
    <m/>
    <m/>
    <m/>
    <m/>
    <m/>
    <m/>
    <m/>
    <m/>
    <m/>
    <m/>
    <m/>
    <m/>
    <m/>
    <m/>
    <m/>
    <m/>
    <m/>
    <m/>
    <m/>
    <m/>
    <m/>
    <m/>
    <m/>
    <m/>
    <m/>
    <m/>
  </r>
  <r>
    <m/>
    <m/>
    <x v="4"/>
    <m/>
    <m/>
    <m/>
    <m/>
    <m/>
    <m/>
    <x v="7"/>
    <m/>
    <m/>
    <s v="open for comment @SWGDE - closes 12/23/23"/>
    <m/>
    <s v="SWGDE"/>
    <s v="18-Q-001-2.0"/>
    <m/>
    <s v="SWGDE Minimum Requirements for Testing Tools Used in Digital and Multimedia Forensics (2023-10-13)"/>
    <m/>
    <m/>
    <m/>
    <m/>
    <m/>
    <m/>
    <s v="N/A"/>
    <s v="N/A"/>
    <s v="N/A"/>
    <d v="2023-10-21T00:00:00"/>
    <d v="2023-10-23T00:00:00"/>
    <s v="12/23/2023ish"/>
    <m/>
    <m/>
    <m/>
    <m/>
    <m/>
    <m/>
    <m/>
    <m/>
    <m/>
    <m/>
    <m/>
    <m/>
    <m/>
    <m/>
    <m/>
    <m/>
    <m/>
    <m/>
    <m/>
    <m/>
    <m/>
    <m/>
    <m/>
    <m/>
    <m/>
    <m/>
    <m/>
    <m/>
    <m/>
    <m/>
    <m/>
    <m/>
    <m/>
    <m/>
    <m/>
    <m/>
    <m/>
    <m/>
    <m/>
    <m/>
    <m/>
  </r>
  <r>
    <m/>
    <m/>
    <x v="4"/>
    <m/>
    <m/>
    <m/>
    <m/>
    <m/>
    <m/>
    <x v="7"/>
    <m/>
    <m/>
    <s v="open for comment @SWGDE - closes 12/23/23"/>
    <m/>
    <s v="SWGDE"/>
    <s v="23-Q-001-1.0"/>
    <m/>
    <s v="SWGDE Best Practices for Personnel Presenting Digital Evidence in Legal Proceedings (2023-10-13)"/>
    <m/>
    <m/>
    <m/>
    <m/>
    <m/>
    <m/>
    <s v="N/A"/>
    <s v="N/A"/>
    <s v="N/A"/>
    <d v="2023-10-21T00:00:00"/>
    <d v="2023-10-23T00:00:00"/>
    <s v="12/23/2023ish"/>
    <m/>
    <m/>
    <m/>
    <m/>
    <m/>
    <m/>
    <m/>
    <m/>
    <m/>
    <m/>
    <m/>
    <m/>
    <m/>
    <m/>
    <m/>
    <m/>
    <m/>
    <m/>
    <m/>
    <m/>
    <m/>
    <m/>
    <m/>
    <m/>
    <m/>
    <m/>
    <m/>
    <m/>
    <m/>
    <m/>
    <m/>
    <m/>
    <m/>
    <m/>
    <m/>
    <m/>
    <m/>
    <m/>
    <m/>
    <m/>
    <m/>
  </r>
  <r>
    <s v="DGE-017"/>
    <s v="Digital/Multimedia"/>
    <x v="3"/>
    <m/>
    <m/>
    <m/>
    <m/>
    <m/>
    <m/>
    <x v="7"/>
    <m/>
    <m/>
    <s v="IS THIS RELEVANT? NOT FOUND ON ASTM TRACKER?  THIS IS NOW A SWGDE DOC"/>
    <m/>
    <s v="ASTM"/>
    <m/>
    <s v="WK66298"/>
    <s v="Forensic Audio Examination Workflow (BP for Enhancement of Digital Audio"/>
    <s v="This document provides an overview of the audio evidence handling and workflow processes, that are fundamental to all audio forensics examinations."/>
    <m/>
    <m/>
    <m/>
    <d v="2018-12-20T00:00:00"/>
    <s v="Evidence Collection &amp; Handling"/>
    <s v="N/A"/>
    <m/>
    <m/>
    <m/>
    <m/>
    <m/>
    <m/>
    <m/>
    <m/>
    <m/>
    <m/>
    <m/>
    <m/>
    <m/>
    <m/>
    <m/>
    <m/>
    <m/>
    <m/>
    <m/>
    <s v=""/>
    <m/>
    <m/>
    <m/>
    <m/>
    <m/>
    <m/>
    <m/>
    <m/>
    <m/>
    <m/>
    <m/>
    <m/>
    <m/>
    <m/>
    <s v="Finalize for inclusion on the Registry"/>
    <s v="Start draft"/>
    <m/>
    <s v="Not started"/>
    <s v="In SDO public comment"/>
    <s v="In SDO public comment"/>
    <m/>
    <m/>
    <m/>
    <m/>
    <m/>
    <m/>
  </r>
  <r>
    <s v="DGE-019"/>
    <s v="Digital/Multimedia"/>
    <x v="3"/>
    <m/>
    <m/>
    <m/>
    <m/>
    <m/>
    <m/>
    <x v="7"/>
    <m/>
    <m/>
    <s v="IS THIS RELEVANT? NOT FOUND ON ASTM TRACKER?"/>
    <m/>
    <m/>
    <m/>
    <s v="WK63926"/>
    <s v="Damaged Media document"/>
    <s v="This document will provide best practices for recovering data from damaged devices."/>
    <m/>
    <m/>
    <m/>
    <m/>
    <s v="Evidence Collection &amp; Handling"/>
    <m/>
    <m/>
    <m/>
    <m/>
    <m/>
    <m/>
    <m/>
    <m/>
    <m/>
    <m/>
    <m/>
    <m/>
    <m/>
    <m/>
    <m/>
    <m/>
    <m/>
    <m/>
    <m/>
    <m/>
    <s v=""/>
    <m/>
    <m/>
    <m/>
    <m/>
    <m/>
    <m/>
    <m/>
    <m/>
    <m/>
    <m/>
    <m/>
    <m/>
    <m/>
    <s v="LOW"/>
    <m/>
    <s v="Hold for next FY"/>
    <m/>
    <s v="Not started"/>
    <s v="Started / In progress"/>
    <s v="Started / In progress"/>
    <m/>
    <m/>
    <m/>
    <m/>
    <m/>
    <m/>
  </r>
  <r>
    <s v="DGE-005"/>
    <s v="Digital/Multimedia"/>
    <x v="3"/>
    <m/>
    <m/>
    <m/>
    <m/>
    <m/>
    <m/>
    <x v="9"/>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Quality Assurance"/>
    <s v="unknown"/>
    <s v="unknown"/>
    <s v="unknown"/>
    <s v="unknown"/>
    <s v="unknown"/>
    <s v="unknown"/>
    <s v="unknown"/>
    <m/>
    <s v="unknown"/>
    <m/>
    <m/>
    <m/>
    <m/>
    <m/>
    <m/>
    <m/>
    <m/>
    <m/>
    <m/>
    <m/>
    <s v=""/>
    <m/>
    <m/>
    <m/>
    <m/>
    <m/>
    <m/>
    <m/>
    <m/>
    <m/>
    <m/>
    <m/>
    <m/>
    <m/>
    <s v="LOW"/>
    <m/>
    <s v="Initiate revision"/>
    <m/>
    <s v="Started / In progress"/>
    <s v="Started / In progress"/>
    <m/>
    <m/>
    <m/>
    <m/>
    <m/>
    <m/>
    <s v="Withdrawn from Registry approval process July 2020 - sent back to SDO for further revisions"/>
  </r>
  <r>
    <s v="DGE-016"/>
    <s v="Digital/Multimedia"/>
    <x v="3"/>
    <m/>
    <m/>
    <m/>
    <m/>
    <m/>
    <m/>
    <x v="6"/>
    <m/>
    <m/>
    <s v="revision to ASTM E2678-09; 5/18/23: ASTM withdrew doc - ASTM decided this will not move forward"/>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m/>
    <m/>
    <m/>
    <s v=""/>
    <m/>
    <m/>
    <m/>
    <m/>
    <m/>
    <m/>
    <m/>
    <m/>
    <m/>
    <m/>
    <m/>
    <m/>
    <m/>
    <s v="LOW"/>
    <m/>
    <s v="Hold for next FY"/>
    <m/>
    <s v="Not started"/>
    <s v="Not started"/>
    <s v="Not started"/>
    <m/>
    <m/>
    <m/>
    <m/>
    <m/>
    <m/>
  </r>
  <r>
    <s v="DGE-015"/>
    <s v="Digital/Multimedia"/>
    <x v="3"/>
    <m/>
    <m/>
    <m/>
    <m/>
    <m/>
    <m/>
    <x v="6"/>
    <m/>
    <m/>
    <s v="Published by SWGDE November 2022; VERSION TWO IS GOING THROUGH SWGDE AND IS NOTED BELOW;   5/16/23: This version WILL NOT go through the RA process"/>
    <m/>
    <s v="SWGDE"/>
    <s v="22-F-001-1.0"/>
    <m/>
    <s v="Best Practices for On-Scene Identification, Seizure, and Preservation of  Internet of Things (IoT) Devices (v1)"/>
    <s v="This document provides general awareness of deviced that compromise the Internet of Things to aid personnel collecting evidence from them and practitioners analyzing the collected data."/>
    <m/>
    <m/>
    <m/>
    <m/>
    <s v="Competency &amp; Monitoring"/>
    <m/>
    <m/>
    <m/>
    <m/>
    <m/>
    <m/>
    <m/>
    <m/>
    <m/>
    <d v="2022-11-20T00:00:00"/>
    <s v="YES - OSAC was not aware of SWGDE's public comment period"/>
    <m/>
    <m/>
    <m/>
    <m/>
    <m/>
    <m/>
    <m/>
    <m/>
    <m/>
    <s v=""/>
    <m/>
    <m/>
    <m/>
    <m/>
    <m/>
    <m/>
    <m/>
    <m/>
    <m/>
    <m/>
    <m/>
    <m/>
    <m/>
    <s v="LOW"/>
    <s v="Finalize for inclusion on the Registry (HI PRIORITY)"/>
    <s v="Add SDO published standard to Registry"/>
    <m/>
    <s v="Started / In progress"/>
    <m/>
    <s v="Started / In progress"/>
    <m/>
    <m/>
    <m/>
    <m/>
    <m/>
    <m/>
  </r>
  <r>
    <s v="DGE-004"/>
    <s v="Digital/Multimedia"/>
    <x v="3"/>
    <m/>
    <m/>
    <m/>
    <m/>
    <m/>
    <m/>
    <x v="9"/>
    <m/>
    <m/>
    <s v=" under revision as WK66297 above"/>
    <m/>
    <s v="ASTM"/>
    <s v="E2678-09(2014)"/>
    <m/>
    <s v="Standard Guide for Education and Training in Computer Forensics"/>
    <s v="This guide will improve and advance computer forensics through the development of model curricula consistent with other forensic science programs. "/>
    <m/>
    <m/>
    <m/>
    <d v="2018-12-20T00:00:00"/>
    <s v="Competency &amp; Monitoring"/>
    <s v="N/A"/>
    <m/>
    <m/>
    <m/>
    <m/>
    <m/>
    <m/>
    <m/>
    <m/>
    <m/>
    <m/>
    <m/>
    <m/>
    <m/>
    <m/>
    <m/>
    <m/>
    <m/>
    <m/>
    <m/>
    <s v=""/>
    <m/>
    <m/>
    <m/>
    <m/>
    <m/>
    <m/>
    <m/>
    <m/>
    <m/>
    <m/>
    <s v="•Training"/>
    <m/>
    <s v="•Continuing Education"/>
    <s v="LOW"/>
    <m/>
    <s v="Add SDO published standard to Registry"/>
    <m/>
    <s v="Started / In progress"/>
    <s v="Started / In progress"/>
    <m/>
    <m/>
    <m/>
    <m/>
    <m/>
    <m/>
    <m/>
  </r>
  <r>
    <s v="DGE-012"/>
    <s v="Digital/Multimedia"/>
    <x v="3"/>
    <m/>
    <m/>
    <m/>
    <m/>
    <m/>
    <m/>
    <x v="9"/>
    <m/>
    <m/>
    <s v="Version 1.2 is currently published. SC noted a draft is in progress (see above)"/>
    <m/>
    <s v="SWGDE"/>
    <m/>
    <m/>
    <s v="Best Practices for the Enhancement of Digital Audio (v1.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m/>
    <s v="Start draft"/>
    <m/>
    <s v="Started / In progress"/>
    <s v="Started / In progress"/>
    <m/>
    <m/>
    <m/>
    <m/>
    <m/>
    <m/>
    <m/>
  </r>
  <r>
    <s v="DGE-007"/>
    <s v="Digital/Multimedia"/>
    <x v="3"/>
    <m/>
    <m/>
    <m/>
    <m/>
    <m/>
    <m/>
    <x v="10"/>
    <m/>
    <m/>
    <s v="moved to archive 11/15/22 - not sure what this is and need to confirm with chair (AG)"/>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s v="Competency &amp; Monitoring"/>
    <s v="N/A"/>
    <m/>
    <m/>
    <m/>
    <m/>
    <m/>
    <m/>
    <m/>
    <m/>
    <m/>
    <m/>
    <m/>
    <m/>
    <m/>
    <m/>
    <m/>
    <m/>
    <m/>
    <m/>
    <m/>
    <s v=""/>
    <m/>
    <m/>
    <m/>
    <m/>
    <m/>
    <m/>
    <m/>
    <m/>
    <m/>
    <m/>
    <s v="•Training"/>
    <m/>
    <m/>
    <m/>
    <m/>
    <s v="Add SDO published standard to Registry"/>
    <s v="Started / In progress"/>
    <m/>
    <s v="Under development at SDO"/>
    <s v="Under development at SDO"/>
    <m/>
    <m/>
    <m/>
    <m/>
    <m/>
    <m/>
  </r>
  <r>
    <s v="DMSAC-001"/>
    <s v="Digital/Multimedia"/>
    <x v="5"/>
    <s v="Facial Identification"/>
    <s v="VITAL"/>
    <m/>
    <m/>
    <m/>
    <m/>
    <x v="2"/>
    <m/>
    <m/>
    <m/>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DOG-001"/>
    <s v="Scene Examination"/>
    <x v="6"/>
    <m/>
    <m/>
    <m/>
    <m/>
    <m/>
    <m/>
    <x v="0"/>
    <s v="Technial Report"/>
    <m/>
    <s v="This is currently under revision below (second edition)"/>
    <m/>
    <s v="ASB"/>
    <s v="025-17"/>
    <m/>
    <s v="Technical Report: Crime Scene/Death Investigation - Dogs and Sensors - Terms and Definitions, 2017, 1st Ed. "/>
    <s v="This technical document provides the standardization of terms and definitions used in the detection dog community. The use of standardized terminology in the detection dog community promotes consistency across jurisdictions and relieves the judicial syste"/>
    <m/>
    <m/>
    <m/>
    <m/>
    <s v="Terminology"/>
    <s v="unknown"/>
    <s v="N/A"/>
    <s v="N/A"/>
    <s v="unknown"/>
    <s v="unknown"/>
    <s v="unknown"/>
    <s v="unknown"/>
    <m/>
    <s v="unknown"/>
    <d v="2017-12-05T00:00:00"/>
    <s v="YES"/>
    <m/>
    <m/>
    <d v="2019-07-02T00:00:00"/>
    <m/>
    <d v="2019-09-17T00:00:00"/>
    <m/>
    <d v="2019-10-01T00:00:00"/>
    <m/>
    <m/>
    <s v=""/>
    <m/>
    <m/>
    <m/>
    <m/>
    <m/>
    <m/>
    <m/>
    <m/>
    <m/>
    <d v="2024-10-01T00:00:00"/>
    <m/>
    <m/>
    <m/>
    <s v="Not applicable"/>
    <m/>
    <s v="Add SDO published standard to Registry"/>
    <s v="COMPLETE"/>
    <s v="COMPLETE"/>
    <s v="COMPLETE"/>
    <s v="COMPLETE"/>
    <m/>
    <m/>
    <m/>
    <m/>
    <m/>
    <m/>
  </r>
  <r>
    <s v="DOG-002"/>
    <s v="Scene Examination"/>
    <x v="6"/>
    <m/>
    <m/>
    <m/>
    <m/>
    <m/>
    <m/>
    <x v="0"/>
    <s v="Standard"/>
    <m/>
    <m/>
    <m/>
    <s v="ASB"/>
    <s v="085-21"/>
    <m/>
    <s v="Standard for Detection Canine Selection, Kenneling and Healthcare, 2021, 1st Ed. "/>
    <s v="Details the selection of canines with the necessary physical and behaviorial characteristics to perform as detection canines and also the health and housing protocols for detection canines. "/>
    <s v="unknown"/>
    <s v="unknown"/>
    <s v="unknown"/>
    <d v="2018-03-14T00:00:00"/>
    <s v="Examination &amp; Analysis"/>
    <d v="2018-04-27T00:00:00"/>
    <s v="N/A"/>
    <s v="N/A"/>
    <s v="unknown"/>
    <s v="N/A"/>
    <d v="2021-03-22T00:00:00"/>
    <m/>
    <m/>
    <d v="2021-07-19T00:00:00"/>
    <d v="2021-10-01T00:00:00"/>
    <s v="YES"/>
    <s v="closed"/>
    <d v="2022-01-04T00:00:00"/>
    <d v="2022-01-31T00:00:00"/>
    <s v="N/A"/>
    <d v="2022-03-09T00:00:00"/>
    <m/>
    <d v="2022-04-05T00:00:00"/>
    <s v="NO"/>
    <m/>
    <s v=""/>
    <m/>
    <m/>
    <m/>
    <m/>
    <m/>
    <m/>
    <m/>
    <m/>
    <m/>
    <d v="2027-04-05T00:00:00"/>
    <s v="•Evidence Acceptance Criteria"/>
    <m/>
    <s v="•Competency Testing"/>
    <s v="MED"/>
    <m/>
    <m/>
    <s v="COMPLETE"/>
    <s v="COMPLETE"/>
    <s v="COMPLETE"/>
    <s v="COMPLETE"/>
    <m/>
    <m/>
    <m/>
    <m/>
    <m/>
    <m/>
  </r>
  <r>
    <s v="DOG-003"/>
    <s v="Scene Examination"/>
    <x v="6"/>
    <m/>
    <m/>
    <m/>
    <m/>
    <m/>
    <m/>
    <x v="0"/>
    <s v="Standard"/>
    <m/>
    <m/>
    <m/>
    <s v="ASB"/>
    <s v="088-20"/>
    <m/>
    <s v="General Guidelines for Training, Certification, and Documentation of Canine Detection Disciplines, 2020, 1st Ed. "/>
    <s v="Contains requirements for the development of training canine handlers and canines. "/>
    <s v="unknown"/>
    <s v="unknown"/>
    <s v="unknown"/>
    <d v="2019-06-03T00:00:00"/>
    <s v="Competency &amp; Monitoring"/>
    <s v="unknown"/>
    <s v="N/A"/>
    <s v="N/A"/>
    <s v="unknown"/>
    <s v="N/A"/>
    <d v="2018-12-24T00:00:00"/>
    <m/>
    <m/>
    <d v="2019-08-26T00:00:00"/>
    <d v="2020-02-28T00:00:00"/>
    <s v="YES"/>
    <s v="closed"/>
    <d v="2022-01-04T00:00:00"/>
    <d v="2022-01-31T00:00:00"/>
    <s v="N/A"/>
    <d v="2022-03-09T00:00:00"/>
    <m/>
    <d v="2022-04-05T00:00:00"/>
    <s v="NO"/>
    <m/>
    <s v=""/>
    <m/>
    <m/>
    <m/>
    <m/>
    <m/>
    <m/>
    <m/>
    <m/>
    <m/>
    <d v="2027-04-05T00:00:00"/>
    <s v="•Training"/>
    <m/>
    <s v="•Competency Testing"/>
    <s v="HIGH"/>
    <m/>
    <m/>
    <s v="COMPLETE"/>
    <s v="COMPLETE"/>
    <s v="COMPLETE"/>
    <s v="COMPLETE"/>
    <m/>
    <m/>
    <m/>
    <m/>
    <m/>
    <m/>
  </r>
  <r>
    <s v="DOG-007"/>
    <s v="Scene Examination"/>
    <x v="6"/>
    <m/>
    <m/>
    <m/>
    <m/>
    <m/>
    <m/>
    <x v="0"/>
    <s v="Standard"/>
    <m/>
    <m/>
    <m/>
    <s v="ASB"/>
    <s v="092-21"/>
    <m/>
    <s v="Standard for Training and Certification of Canine Detection of Explosives, 2021, 1st Ed. "/>
    <s v="Addresses the canine odor detection discipline of explosives which entails canine teams (canine handler and canine) trained to search for explosives."/>
    <m/>
    <m/>
    <m/>
    <d v="2018-05-08T00:00:00"/>
    <s v="Competency &amp; Monitoring"/>
    <d v="2019-05-10T00:00:00"/>
    <s v="N/A"/>
    <s v="N/A"/>
    <s v="unknown"/>
    <s v="N/A"/>
    <d v="2020-06-22T00:00:00"/>
    <m/>
    <m/>
    <s v="3/29/2021 (R1) ; 7/19/2021 (R2)"/>
    <d v="2021-12-24T00:00:00"/>
    <s v="YES"/>
    <s v="https://www.surveymonkey.com/r/BPZSVX9"/>
    <d v="2022-05-03T00:00:00"/>
    <d v="2022-06-06T00:00:00"/>
    <d v="2022-06-07T00:00:00"/>
    <d v="2022-11-09T00:00:00"/>
    <s v="no"/>
    <d v="2022-12-06T00:00:00"/>
    <s v="YES"/>
    <m/>
    <s v=""/>
    <m/>
    <m/>
    <m/>
    <m/>
    <m/>
    <m/>
    <m/>
    <m/>
    <m/>
    <d v="2027-12-06T00:00:00"/>
    <s v="•Training"/>
    <m/>
    <s v="•Competency Testing"/>
    <s v="HIGH"/>
    <m/>
    <s v="Initiate Registry approval process (for SDO published standard)"/>
    <m/>
    <m/>
    <m/>
    <s v="In FSSB review"/>
    <m/>
    <m/>
    <m/>
    <m/>
    <m/>
    <m/>
  </r>
  <r>
    <s v="DOG-004"/>
    <s v="Scene Examination"/>
    <x v="6"/>
    <m/>
    <m/>
    <m/>
    <m/>
    <m/>
    <m/>
    <x v="0"/>
    <s v="Standard"/>
    <m/>
    <m/>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Competency &amp; Monitoring"/>
    <s v="unknown"/>
    <s v="N/A"/>
    <s v="N/A"/>
    <s v="unknown"/>
    <s v="N/A"/>
    <d v="2020-03-16T00:00:00"/>
    <m/>
    <m/>
    <s v="8/24/2020 (R1);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05"/>
    <s v="Scene Examination"/>
    <x v="6"/>
    <m/>
    <m/>
    <m/>
    <m/>
    <m/>
    <m/>
    <x v="0"/>
    <s v="Standard"/>
    <m/>
    <m/>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Competency &amp; Monitoring"/>
    <d v="2017-03-06T00:00:00"/>
    <s v="N/A"/>
    <s v="N/A"/>
    <s v="unknown"/>
    <s v="N/A"/>
    <d v="2020-03-16T00:00:00"/>
    <m/>
    <m/>
    <s v="7/27/2020 (R1) ;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06"/>
    <s v="Scene Examination"/>
    <x v="6"/>
    <m/>
    <m/>
    <m/>
    <m/>
    <m/>
    <m/>
    <x v="0"/>
    <s v="Standard"/>
    <m/>
    <m/>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Competency &amp; Monitoring"/>
    <d v="2018-02-09T00:00:00"/>
    <s v="N/A"/>
    <s v="N/A"/>
    <s v="unknown"/>
    <s v="N/A"/>
    <d v="2020-03-16T00:00:00"/>
    <m/>
    <m/>
    <s v="11/30/2020 (R1);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13"/>
    <s v="Scene Examination"/>
    <x v="6"/>
    <m/>
    <m/>
    <m/>
    <m/>
    <m/>
    <m/>
    <x v="3"/>
    <s v="Standard"/>
    <m/>
    <s v="Per 2023 OLSS: Document was sent out to second round of public comment in the spring, more than 500 comments received and working group at ASB currently processing comment adjudication_x000a__x000a_"/>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m/>
    <d v="2018-05-11T00:00:00"/>
    <s v="N/A"/>
    <s v="N/A"/>
    <m/>
    <s v="N/A"/>
    <s v="10/26/2020; 9/11/2020"/>
    <m/>
    <s v="5/12/2023 (R1)"/>
    <s v="6/26/2023 (R1) "/>
    <m/>
    <s v="YES"/>
    <m/>
    <m/>
    <m/>
    <m/>
    <m/>
    <m/>
    <m/>
    <m/>
    <m/>
    <s v=""/>
    <m/>
    <m/>
    <m/>
    <m/>
    <m/>
    <m/>
    <m/>
    <m/>
    <m/>
    <m/>
    <m/>
    <m/>
    <m/>
    <m/>
    <m/>
    <s v="At SDO for further development"/>
    <m/>
    <m/>
    <m/>
    <m/>
    <m/>
    <m/>
    <m/>
    <m/>
    <m/>
    <m/>
  </r>
  <r>
    <s v="DOG-016"/>
    <s v="Scene Examination"/>
    <x v="6"/>
    <m/>
    <m/>
    <m/>
    <m/>
    <m/>
    <m/>
    <x v="3"/>
    <s v="Standard"/>
    <s v="Joint Venture with SDO"/>
    <s v="Per 2023 OLSS: draft currently being worked on at SDO task group level"/>
    <m/>
    <s v="ASB"/>
    <s v="086-xx"/>
    <m/>
    <s v="Canine Detection of Narcotics"/>
    <s v="Addresses the canine odor detection discipline of narcotics which entails canine teams (canine handler and canine) trained to search for illicit drugs."/>
    <m/>
    <m/>
    <m/>
    <d v="2018-03-16T00:00:00"/>
    <s v="Competency &amp; Monitoring"/>
    <d v="2018-05-11T00:00:00"/>
    <s v="N/A"/>
    <s v="N/A"/>
    <m/>
    <m/>
    <m/>
    <m/>
    <m/>
    <m/>
    <m/>
    <m/>
    <m/>
    <m/>
    <m/>
    <m/>
    <m/>
    <m/>
    <m/>
    <m/>
    <m/>
    <s v=""/>
    <m/>
    <m/>
    <m/>
    <m/>
    <m/>
    <m/>
    <m/>
    <m/>
    <m/>
    <m/>
    <s v="•Training"/>
    <m/>
    <s v="•Competency Testing"/>
    <s v="HIGH"/>
    <m/>
    <s v="At SDO for further development"/>
    <m/>
    <m/>
    <m/>
    <m/>
    <m/>
    <m/>
    <m/>
    <m/>
    <m/>
    <m/>
  </r>
  <r>
    <s v="DOG-008"/>
    <s v="Scene Examination"/>
    <x v="6"/>
    <m/>
    <m/>
    <m/>
    <m/>
    <m/>
    <m/>
    <x v="3"/>
    <s v="Technical Report"/>
    <s v="Joint Venture with SDO"/>
    <s v="Revision of 2017 version (currently on the Registry)"/>
    <m/>
    <s v="ASB "/>
    <s v="025-xx"/>
    <m/>
    <s v="Technical Report 025: Crime Scene/Death Investigation - Dogs and Sensors - Terms and Definitions, 202x, 2nd Ed."/>
    <m/>
    <m/>
    <m/>
    <m/>
    <m/>
    <s v="Terminology"/>
    <m/>
    <s v="N/A"/>
    <s v="N/A"/>
    <m/>
    <m/>
    <m/>
    <m/>
    <m/>
    <m/>
    <m/>
    <m/>
    <m/>
    <m/>
    <m/>
    <m/>
    <m/>
    <m/>
    <m/>
    <m/>
    <m/>
    <s v=""/>
    <m/>
    <m/>
    <m/>
    <m/>
    <m/>
    <m/>
    <m/>
    <m/>
    <m/>
    <m/>
    <m/>
    <m/>
    <m/>
    <s v="HIGH"/>
    <m/>
    <m/>
    <m/>
    <m/>
    <m/>
    <m/>
    <m/>
    <m/>
    <m/>
    <m/>
    <m/>
    <m/>
  </r>
  <r>
    <s v="DOG-011"/>
    <s v="Scene Examination"/>
    <x v="6"/>
    <m/>
    <m/>
    <m/>
    <m/>
    <m/>
    <m/>
    <x v="3"/>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Competency &amp; Monitoring"/>
    <d v="2018-08-03T00:00:00"/>
    <s v="N/A"/>
    <s v="N/A"/>
    <m/>
    <m/>
    <m/>
    <m/>
    <m/>
    <m/>
    <m/>
    <m/>
    <m/>
    <m/>
    <m/>
    <m/>
    <m/>
    <m/>
    <m/>
    <m/>
    <m/>
    <s v=""/>
    <m/>
    <m/>
    <m/>
    <m/>
    <m/>
    <m/>
    <m/>
    <m/>
    <m/>
    <m/>
    <s v="•Training"/>
    <m/>
    <s v="•Competency Testing"/>
    <s v="LOW"/>
    <m/>
    <s v="At SDO for further development"/>
    <m/>
    <m/>
    <m/>
    <m/>
    <m/>
    <m/>
    <m/>
    <m/>
    <m/>
    <m/>
  </r>
  <r>
    <s v="DOG-012"/>
    <s v="Scene Examination"/>
    <x v="6"/>
    <m/>
    <m/>
    <m/>
    <m/>
    <m/>
    <m/>
    <x v="3"/>
    <s v="Standard"/>
    <m/>
    <m/>
    <m/>
    <s v="ASB"/>
    <s v="075-xx"/>
    <m/>
    <s v="Canine Detection of Human Remains in Water"/>
    <s v=" Indicates the requirements for the training, certification and documentation pertaining to canine teams trained to search for human remains in water.  "/>
    <m/>
    <m/>
    <m/>
    <d v="2017-11-29T00:00:00"/>
    <s v="Competency &amp; Monitoring"/>
    <d v="2018-04-27T00:00:00"/>
    <s v="N/A"/>
    <s v="N/A"/>
    <m/>
    <m/>
    <m/>
    <m/>
    <m/>
    <m/>
    <m/>
    <m/>
    <m/>
    <m/>
    <m/>
    <m/>
    <m/>
    <m/>
    <m/>
    <m/>
    <m/>
    <s v=""/>
    <m/>
    <m/>
    <m/>
    <m/>
    <m/>
    <m/>
    <m/>
    <m/>
    <m/>
    <m/>
    <s v="•Training"/>
    <m/>
    <s v="•Competency Testing"/>
    <s v="HIGH"/>
    <m/>
    <s v="At SDO for further development"/>
    <m/>
    <m/>
    <m/>
    <m/>
    <m/>
    <m/>
    <m/>
    <m/>
    <m/>
    <m/>
  </r>
  <r>
    <s v="DOG-014"/>
    <s v="Scene Examination"/>
    <x v="6"/>
    <m/>
    <m/>
    <m/>
    <m/>
    <m/>
    <m/>
    <x v="3"/>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Competency &amp; Monitoring"/>
    <d v="2018-05-11T00:00:00"/>
    <s v="N/A"/>
    <s v="N/A"/>
    <m/>
    <m/>
    <m/>
    <m/>
    <m/>
    <m/>
    <m/>
    <m/>
    <m/>
    <m/>
    <m/>
    <m/>
    <m/>
    <m/>
    <m/>
    <m/>
    <m/>
    <s v=""/>
    <m/>
    <m/>
    <m/>
    <m/>
    <m/>
    <m/>
    <m/>
    <m/>
    <m/>
    <m/>
    <s v="•Training"/>
    <m/>
    <s v="•Competency Testing"/>
    <s v="MED"/>
    <m/>
    <s v="At SDO for further development"/>
    <m/>
    <m/>
    <m/>
    <m/>
    <m/>
    <m/>
    <m/>
    <m/>
    <m/>
    <m/>
  </r>
  <r>
    <s v="DOG-015"/>
    <s v="Scene Examination"/>
    <x v="6"/>
    <m/>
    <m/>
    <m/>
    <m/>
    <m/>
    <m/>
    <x v="3"/>
    <s v="Technical Report"/>
    <m/>
    <m/>
    <m/>
    <s v="ASB"/>
    <s v="084-xx"/>
    <m/>
    <s v="Presentation of Canine Detection Evidence in Court"/>
    <s v="Provides an overview of issues to consider and a resource of relevant case law to assist the expert witness (e.g. canine handler, scientist)"/>
    <m/>
    <m/>
    <m/>
    <d v="2018-03-14T00:00:00"/>
    <s v="Reporting Results &amp; Testimony"/>
    <m/>
    <s v="N/A"/>
    <s v="N/A"/>
    <m/>
    <m/>
    <n v="43780"/>
    <m/>
    <m/>
    <m/>
    <m/>
    <m/>
    <m/>
    <m/>
    <m/>
    <m/>
    <m/>
    <m/>
    <m/>
    <m/>
    <m/>
    <s v=""/>
    <m/>
    <m/>
    <m/>
    <m/>
    <m/>
    <m/>
    <m/>
    <m/>
    <m/>
    <m/>
    <s v="•Testimony"/>
    <m/>
    <m/>
    <s v="MED"/>
    <m/>
    <s v="At SDO for further development"/>
    <m/>
    <m/>
    <m/>
    <m/>
    <m/>
    <m/>
    <m/>
    <m/>
    <m/>
    <m/>
  </r>
  <r>
    <s v="DOG-017"/>
    <s v="Scene Examination"/>
    <x v="6"/>
    <m/>
    <m/>
    <m/>
    <m/>
    <m/>
    <m/>
    <x v="3"/>
    <m/>
    <m/>
    <m/>
    <m/>
    <s v="ASB"/>
    <s v="177-xx"/>
    <m/>
    <s v="Canine Detection of Scent Identification Lineups"/>
    <s v="Provides the recommended general guidelines for training, certification, and documentation pertaining to canines trained in conducting human scent identification"/>
    <m/>
    <m/>
    <m/>
    <m/>
    <s v="Competency &amp; Monitoring"/>
    <d v="2021-10-29T00:00:00"/>
    <s v="N/A"/>
    <s v="N/A"/>
    <m/>
    <m/>
    <m/>
    <m/>
    <m/>
    <m/>
    <m/>
    <m/>
    <m/>
    <m/>
    <m/>
    <m/>
    <m/>
    <m/>
    <m/>
    <m/>
    <m/>
    <s v=""/>
    <m/>
    <m/>
    <m/>
    <m/>
    <m/>
    <m/>
    <m/>
    <m/>
    <m/>
    <m/>
    <s v="•Training"/>
    <m/>
    <s v="•Competency Testing"/>
    <s v="LOW"/>
    <m/>
    <s v="At SDO for further development"/>
    <m/>
    <m/>
    <m/>
    <m/>
    <m/>
    <m/>
    <m/>
    <m/>
    <m/>
    <m/>
  </r>
  <r>
    <s v="DOG-018"/>
    <s v="Scene Examination"/>
    <x v="6"/>
    <m/>
    <m/>
    <m/>
    <m/>
    <m/>
    <m/>
    <x v="3"/>
    <s v="Standard"/>
    <s v="Joint Venture with SDO"/>
    <s v="draft currently being worked on at SDO task group level"/>
    <m/>
    <s v="ASB"/>
    <s v="178-xx"/>
    <m/>
    <s v="Canine Detection of Electronic Storage Media"/>
    <s v="Details canine team assessments, the basis for certification procedures, and importance of record keeping and document management"/>
    <m/>
    <m/>
    <m/>
    <m/>
    <s v="Competency &amp; Monitoring"/>
    <d v="2021-10-29T00:00:00"/>
    <s v="N/A"/>
    <s v="N/A"/>
    <m/>
    <m/>
    <m/>
    <m/>
    <m/>
    <m/>
    <m/>
    <m/>
    <m/>
    <m/>
    <m/>
    <m/>
    <m/>
    <m/>
    <m/>
    <m/>
    <m/>
    <s v=""/>
    <m/>
    <m/>
    <m/>
    <m/>
    <m/>
    <m/>
    <m/>
    <m/>
    <m/>
    <m/>
    <s v="•Training"/>
    <m/>
    <s v="•Competency Testing"/>
    <s v="MED"/>
    <m/>
    <s v="At SDO for further development"/>
    <m/>
    <m/>
    <m/>
    <m/>
    <m/>
    <m/>
    <m/>
    <m/>
    <m/>
    <m/>
  </r>
  <r>
    <s v="DOG-022"/>
    <s v="Scene Examination"/>
    <x v="6"/>
    <m/>
    <m/>
    <m/>
    <m/>
    <m/>
    <m/>
    <x v="4"/>
    <m/>
    <m/>
    <s v="working on draft document and final SC review/comments"/>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Competency &amp; Monitoring"/>
    <m/>
    <s v="N/A"/>
    <s v="N/A"/>
    <m/>
    <m/>
    <m/>
    <m/>
    <m/>
    <m/>
    <m/>
    <m/>
    <m/>
    <m/>
    <m/>
    <m/>
    <m/>
    <m/>
    <m/>
    <m/>
    <m/>
    <s v=""/>
    <m/>
    <m/>
    <m/>
    <m/>
    <m/>
    <m/>
    <m/>
    <m/>
    <m/>
    <m/>
    <s v="•Training"/>
    <m/>
    <s v="•Competency Testing"/>
    <s v="MED"/>
    <s v="finalize draft for OSAC Proposed Standard"/>
    <m/>
    <m/>
    <m/>
    <m/>
    <m/>
    <m/>
    <m/>
    <m/>
    <m/>
    <m/>
    <m/>
  </r>
  <r>
    <s v="DOG-019"/>
    <s v="Scene Examination"/>
    <x v="6"/>
    <m/>
    <m/>
    <m/>
    <m/>
    <m/>
    <m/>
    <x v="4"/>
    <m/>
    <m/>
    <m/>
    <m/>
    <m/>
    <m/>
    <m/>
    <s v="Canine Detection of Accelerants"/>
    <s v="This standard addresses the canine odor detection discipline of accelerants which entails canine teams (canine handler and canine) trained to search for accelerants"/>
    <m/>
    <m/>
    <m/>
    <m/>
    <s v="Competency &amp; Monitoring"/>
    <m/>
    <s v="N/A"/>
    <s v="N/A"/>
    <m/>
    <m/>
    <m/>
    <m/>
    <m/>
    <m/>
    <m/>
    <m/>
    <m/>
    <m/>
    <m/>
    <m/>
    <m/>
    <m/>
    <m/>
    <m/>
    <m/>
    <s v=""/>
    <m/>
    <m/>
    <m/>
    <m/>
    <m/>
    <m/>
    <m/>
    <m/>
    <m/>
    <m/>
    <s v="•Training"/>
    <m/>
    <s v="•Competency Testing"/>
    <s v="HIGH"/>
    <s v="finalize draft for OSAC Proposed Standard"/>
    <m/>
    <m/>
    <m/>
    <m/>
    <m/>
    <m/>
    <m/>
    <m/>
    <m/>
    <m/>
    <m/>
  </r>
  <r>
    <s v="DOG-009"/>
    <s v="Scene Examination"/>
    <x v="6"/>
    <m/>
    <m/>
    <m/>
    <m/>
    <m/>
    <m/>
    <x v="4"/>
    <s v="Standard"/>
    <m/>
    <m/>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Competency &amp; Monitoring"/>
    <m/>
    <s v="N/A"/>
    <s v="N/A"/>
    <m/>
    <m/>
    <m/>
    <m/>
    <m/>
    <m/>
    <m/>
    <m/>
    <m/>
    <m/>
    <m/>
    <m/>
    <m/>
    <m/>
    <m/>
    <m/>
    <m/>
    <s v=""/>
    <m/>
    <m/>
    <m/>
    <m/>
    <m/>
    <m/>
    <m/>
    <m/>
    <m/>
    <m/>
    <s v="•Training"/>
    <m/>
    <s v="•Competency Testing"/>
    <s v="HIGH"/>
    <s v="finalize draft for OSAC Proposed Standard"/>
    <s v="Complete initial draft"/>
    <m/>
    <m/>
    <m/>
    <m/>
    <m/>
    <m/>
    <m/>
    <m/>
    <m/>
    <m/>
  </r>
  <r>
    <s v="DOG-010"/>
    <s v="Scene Examination"/>
    <x v="6"/>
    <m/>
    <m/>
    <m/>
    <m/>
    <m/>
    <m/>
    <x v="4"/>
    <m/>
    <m/>
    <m/>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Competency &amp; Monitoring"/>
    <m/>
    <s v="N/A"/>
    <s v="N/A"/>
    <m/>
    <m/>
    <m/>
    <m/>
    <m/>
    <m/>
    <m/>
    <m/>
    <m/>
    <m/>
    <m/>
    <m/>
    <m/>
    <m/>
    <m/>
    <m/>
    <m/>
    <s v=""/>
    <m/>
    <m/>
    <m/>
    <m/>
    <m/>
    <m/>
    <m/>
    <m/>
    <m/>
    <m/>
    <s v="•Training"/>
    <m/>
    <s v="•Competency Testing"/>
    <s v="MED"/>
    <s v="finalize draft for OSAC Proposed Standard"/>
    <s v="Start draft"/>
    <m/>
    <m/>
    <m/>
    <m/>
    <m/>
    <m/>
    <m/>
    <m/>
    <m/>
    <m/>
  </r>
  <r>
    <s v="DOG-024"/>
    <s v="Scene Examination"/>
    <x v="6"/>
    <m/>
    <m/>
    <m/>
    <m/>
    <m/>
    <m/>
    <x v="4"/>
    <m/>
    <m/>
    <s v="Noted in Dec 2022 SC report out"/>
    <m/>
    <m/>
    <m/>
    <m/>
    <s v="Standard for the Systematic Validation of Training Aids for Canine Detection of Explosives"/>
    <m/>
    <m/>
    <m/>
    <m/>
    <m/>
    <m/>
    <m/>
    <m/>
    <m/>
    <m/>
    <m/>
    <m/>
    <m/>
    <m/>
    <m/>
    <m/>
    <m/>
    <m/>
    <m/>
    <m/>
    <m/>
    <m/>
    <m/>
    <m/>
    <m/>
    <m/>
    <m/>
    <m/>
    <m/>
    <m/>
    <m/>
    <m/>
    <m/>
    <m/>
    <m/>
    <m/>
    <m/>
    <m/>
    <m/>
    <m/>
    <m/>
    <s v="draft targeted for FY23"/>
    <m/>
    <m/>
    <m/>
    <m/>
    <m/>
    <m/>
    <m/>
    <m/>
    <m/>
    <m/>
    <m/>
  </r>
  <r>
    <s v="DOG-025"/>
    <s v="Scene Examination"/>
    <x v="6"/>
    <m/>
    <m/>
    <m/>
    <m/>
    <m/>
    <m/>
    <x v="4"/>
    <m/>
    <m/>
    <s v="Noted in Dec 2022 SC report out"/>
    <m/>
    <m/>
    <m/>
    <m/>
    <s v="Standard for the Analytical Measurement of Training Aids for Canine Detection of Explosives"/>
    <m/>
    <m/>
    <m/>
    <m/>
    <m/>
    <m/>
    <m/>
    <m/>
    <m/>
    <m/>
    <m/>
    <m/>
    <m/>
    <m/>
    <m/>
    <m/>
    <m/>
    <m/>
    <m/>
    <m/>
    <m/>
    <m/>
    <m/>
    <m/>
    <m/>
    <m/>
    <m/>
    <m/>
    <m/>
    <m/>
    <m/>
    <m/>
    <m/>
    <m/>
    <m/>
    <m/>
    <m/>
    <m/>
    <m/>
    <m/>
    <m/>
    <s v="draft targeted for FY23"/>
    <m/>
    <m/>
    <m/>
    <m/>
    <m/>
    <m/>
    <m/>
    <m/>
    <m/>
    <m/>
    <m/>
  </r>
  <r>
    <s v="DOG-026"/>
    <s v="Scene Examination"/>
    <x v="6"/>
    <m/>
    <m/>
    <m/>
    <m/>
    <m/>
    <m/>
    <x v="4"/>
    <m/>
    <m/>
    <s v="Noted in Dec 2022 SC report out"/>
    <m/>
    <m/>
    <m/>
    <m/>
    <s v="Standard for the Canine Testing of Training Aids for Canine Detection of Explosives"/>
    <m/>
    <m/>
    <m/>
    <m/>
    <m/>
    <m/>
    <m/>
    <m/>
    <m/>
    <m/>
    <m/>
    <m/>
    <m/>
    <m/>
    <m/>
    <m/>
    <m/>
    <m/>
    <m/>
    <m/>
    <m/>
    <m/>
    <m/>
    <m/>
    <m/>
    <m/>
    <m/>
    <m/>
    <m/>
    <m/>
    <m/>
    <m/>
    <m/>
    <m/>
    <m/>
    <m/>
    <m/>
    <m/>
    <m/>
    <m/>
    <m/>
    <s v="draft targeted for FY23"/>
    <m/>
    <m/>
    <m/>
    <m/>
    <m/>
    <m/>
    <m/>
    <m/>
    <m/>
    <m/>
    <m/>
  </r>
  <r>
    <s v="DOG-027"/>
    <s v="Scene Examination"/>
    <x v="6"/>
    <m/>
    <m/>
    <m/>
    <m/>
    <m/>
    <m/>
    <x v="4"/>
    <m/>
    <m/>
    <s v="Noted in Dec 2022 SC report out"/>
    <m/>
    <m/>
    <m/>
    <m/>
    <s v="Canine Detection of Contraband"/>
    <s v="Addresses the canine scent detection discipline of contraband which entails a canine team (canine handler and canine) to search for an article, or substance prohibited by law, or regulation."/>
    <m/>
    <m/>
    <m/>
    <d v="2018-03-15T00:00:00"/>
    <s v="Competency &amp; Monitoring"/>
    <d v="2018-05-25T00:00:00"/>
    <s v="N/A"/>
    <s v="N/A"/>
    <m/>
    <m/>
    <m/>
    <m/>
    <m/>
    <m/>
    <m/>
    <m/>
    <m/>
    <m/>
    <m/>
    <m/>
    <m/>
    <m/>
    <m/>
    <m/>
    <m/>
    <s v=""/>
    <m/>
    <m/>
    <m/>
    <m/>
    <m/>
    <m/>
    <m/>
    <m/>
    <m/>
    <m/>
    <s v="•Training"/>
    <m/>
    <s v="•Competency Testing"/>
    <s v="MED"/>
    <s v="draft targeted for FY23"/>
    <s v="Start draft"/>
    <m/>
    <m/>
    <m/>
    <m/>
    <m/>
    <m/>
    <m/>
    <m/>
    <m/>
    <m/>
  </r>
  <r>
    <s v="DOG-NYD-0002"/>
    <s v="Scene Examination"/>
    <x v="6"/>
    <m/>
    <m/>
    <m/>
    <m/>
    <m/>
    <m/>
    <x v="5"/>
    <m/>
    <m/>
    <m/>
    <m/>
    <m/>
    <m/>
    <m/>
    <s v="Integration of Dogs &amp; Sensors"/>
    <s v="Document to bridge the gap between SWGDOG Best Practices and OSAC regarding Standards for the requirements for the Dogs and Sensors – Integration of Dogs and Sensors"/>
    <m/>
    <m/>
    <m/>
    <m/>
    <s v="Competency &amp; Monitoring"/>
    <m/>
    <s v="N/A"/>
    <s v="N/A"/>
    <m/>
    <m/>
    <m/>
    <m/>
    <m/>
    <m/>
    <m/>
    <m/>
    <m/>
    <m/>
    <m/>
    <m/>
    <m/>
    <m/>
    <m/>
    <m/>
    <m/>
    <s v=""/>
    <m/>
    <m/>
    <m/>
    <m/>
    <m/>
    <m/>
    <m/>
    <m/>
    <m/>
    <m/>
    <s v="•Training"/>
    <m/>
    <s v="•Competency Testing"/>
    <s v="HIGH"/>
    <m/>
    <m/>
    <m/>
    <m/>
    <m/>
    <m/>
    <m/>
    <m/>
    <m/>
    <m/>
    <m/>
    <m/>
  </r>
  <r>
    <s v="DOG-NYD-0003"/>
    <s v="Scene Examination"/>
    <x v="6"/>
    <m/>
    <m/>
    <m/>
    <m/>
    <m/>
    <m/>
    <x v="5"/>
    <m/>
    <m/>
    <m/>
    <m/>
    <m/>
    <m/>
    <m/>
    <s v="Canine Detection of Chemical/Biological"/>
    <s v="This standard contains requirements for the development of training of canine handlers and canines for the detection of toxic or potentially toxic biological and chemical agents."/>
    <m/>
    <m/>
    <m/>
    <m/>
    <s v="Competency &amp; Monitoring"/>
    <m/>
    <s v="N/A"/>
    <s v="N/A"/>
    <m/>
    <m/>
    <m/>
    <m/>
    <m/>
    <m/>
    <m/>
    <m/>
    <m/>
    <m/>
    <m/>
    <m/>
    <m/>
    <m/>
    <m/>
    <m/>
    <m/>
    <s v=""/>
    <m/>
    <m/>
    <m/>
    <m/>
    <m/>
    <m/>
    <m/>
    <m/>
    <m/>
    <m/>
    <s v="•Training"/>
    <m/>
    <s v="•Competency Testing"/>
    <s v="MED"/>
    <m/>
    <m/>
    <m/>
    <m/>
    <m/>
    <m/>
    <m/>
    <m/>
    <m/>
    <m/>
    <m/>
    <m/>
  </r>
  <r>
    <s v="DOG-NYD-0004"/>
    <s v="Scene Examination"/>
    <x v="6"/>
    <m/>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Competency &amp; Monitoring"/>
    <m/>
    <s v="N/A"/>
    <s v="N/A"/>
    <m/>
    <m/>
    <m/>
    <m/>
    <m/>
    <m/>
    <m/>
    <m/>
    <m/>
    <m/>
    <m/>
    <m/>
    <m/>
    <m/>
    <m/>
    <m/>
    <m/>
    <s v=""/>
    <m/>
    <m/>
    <m/>
    <m/>
    <m/>
    <m/>
    <m/>
    <m/>
    <m/>
    <m/>
    <s v="•Training"/>
    <m/>
    <s v="•Competency Testing"/>
    <s v="LOW"/>
    <m/>
    <m/>
    <m/>
    <m/>
    <m/>
    <m/>
    <m/>
    <m/>
    <m/>
    <m/>
    <m/>
    <m/>
  </r>
  <r>
    <s v="DOG-NYD-0005"/>
    <s v="Scene Examination"/>
    <x v="6"/>
    <m/>
    <m/>
    <m/>
    <m/>
    <m/>
    <m/>
    <x v="5"/>
    <m/>
    <m/>
    <m/>
    <m/>
    <m/>
    <m/>
    <m/>
    <s v="Canine Detection of Avalanche Victims"/>
    <s v="Addresses the canine scent detection discipline of locating avalanche victims which entails canine teams (canine handler and canine) trained to search for missing avalanche victims."/>
    <m/>
    <m/>
    <m/>
    <m/>
    <s v="Competency &amp; Monitoring"/>
    <m/>
    <s v="N/A"/>
    <s v="N/A"/>
    <m/>
    <m/>
    <m/>
    <m/>
    <m/>
    <m/>
    <m/>
    <m/>
    <m/>
    <m/>
    <m/>
    <m/>
    <m/>
    <m/>
    <m/>
    <m/>
    <m/>
    <s v=""/>
    <m/>
    <m/>
    <m/>
    <m/>
    <m/>
    <m/>
    <m/>
    <m/>
    <m/>
    <m/>
    <s v="•Training"/>
    <m/>
    <s v="•Competency Testing"/>
    <s v="LOW"/>
    <m/>
    <m/>
    <m/>
    <m/>
    <m/>
    <m/>
    <m/>
    <m/>
    <m/>
    <m/>
    <m/>
    <m/>
  </r>
  <r>
    <m/>
    <m/>
    <x v="4"/>
    <m/>
    <m/>
    <m/>
    <m/>
    <m/>
    <m/>
    <x v="7"/>
    <m/>
    <m/>
    <s v="IS THIS AN OSAC DRAFTED DOCUMENT?"/>
    <m/>
    <m/>
    <m/>
    <m/>
    <s v="Canine Biomedical Detection of Disease in Forensic Public Health"/>
    <m/>
    <m/>
    <m/>
    <m/>
    <m/>
    <m/>
    <d v="2023-09-29T00:00:00"/>
    <m/>
    <m/>
    <m/>
    <m/>
    <m/>
    <m/>
    <m/>
    <m/>
    <m/>
    <m/>
    <m/>
    <m/>
    <m/>
    <m/>
    <m/>
    <m/>
    <m/>
    <m/>
    <m/>
    <m/>
    <m/>
    <m/>
    <m/>
    <m/>
    <m/>
    <m/>
    <m/>
    <m/>
    <m/>
    <m/>
    <m/>
    <m/>
    <m/>
    <m/>
    <m/>
    <m/>
    <m/>
    <m/>
    <m/>
    <m/>
    <m/>
    <m/>
    <m/>
    <m/>
    <m/>
    <m/>
  </r>
  <r>
    <s v="DOG-021"/>
    <s v="Scene Examination"/>
    <x v="6"/>
    <m/>
    <m/>
    <m/>
    <m/>
    <m/>
    <m/>
    <x v="8"/>
    <m/>
    <m/>
    <s v="This was not listed on FY23 SC Priorities doc so the status was changed to withdrawn; per SC chair (at April 2023 OSAC Meeting), this doc is no longer being worked on."/>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Competency &amp; Monitoring"/>
    <d v="2019-04-12T00:00:00"/>
    <s v="N/A"/>
    <s v="N/A"/>
    <m/>
    <m/>
    <m/>
    <m/>
    <m/>
    <m/>
    <m/>
    <m/>
    <m/>
    <m/>
    <m/>
    <m/>
    <m/>
    <m/>
    <m/>
    <m/>
    <m/>
    <s v=""/>
    <m/>
    <m/>
    <m/>
    <m/>
    <m/>
    <m/>
    <m/>
    <m/>
    <m/>
    <m/>
    <s v="•Training"/>
    <m/>
    <s v="•Competency Testing"/>
    <s v="MED"/>
    <m/>
    <m/>
    <m/>
    <m/>
    <m/>
    <m/>
    <m/>
    <m/>
    <m/>
    <m/>
    <m/>
    <m/>
  </r>
  <r>
    <s v="DOG-020"/>
    <s v="Scene Examination"/>
    <x v="6"/>
    <m/>
    <m/>
    <m/>
    <m/>
    <m/>
    <m/>
    <x v="8"/>
    <s v="Best Practice Recommendation"/>
    <m/>
    <s v="The SC noted in it's Dec 2022 report that they have agreed to delete this topic for development as if is not within forensic scope"/>
    <m/>
    <s v="ASB"/>
    <s v="087-xx"/>
    <m/>
    <s v="Canine Detection of Pests and Insects"/>
    <s v="Describes the requirements for pest and insect detection utilizing a canine team to serch for and detect the odor of specific pests and insects."/>
    <m/>
    <m/>
    <m/>
    <s v="1/10/2018 &amp; 3/14/2018"/>
    <s v="Competency &amp; Monitoring"/>
    <d v="2018-04-27T00:00:00"/>
    <s v="N/A"/>
    <s v="N/A"/>
    <m/>
    <m/>
    <m/>
    <m/>
    <m/>
    <m/>
    <m/>
    <m/>
    <m/>
    <m/>
    <m/>
    <m/>
    <m/>
    <m/>
    <m/>
    <m/>
    <m/>
    <s v=""/>
    <m/>
    <m/>
    <m/>
    <m/>
    <m/>
    <m/>
    <m/>
    <m/>
    <m/>
    <m/>
    <s v="•Training"/>
    <m/>
    <s v="•Competency Testing"/>
    <s v="HIGH"/>
    <m/>
    <m/>
    <m/>
    <m/>
    <m/>
    <m/>
    <m/>
    <m/>
    <m/>
    <m/>
    <m/>
    <m/>
  </r>
  <r>
    <s v="DOG-023"/>
    <s v="Scene Examination"/>
    <x v="6"/>
    <m/>
    <m/>
    <m/>
    <m/>
    <m/>
    <m/>
    <x v="8"/>
    <m/>
    <m/>
    <s v="The SC noted in it's Dec 2022 report that they have agreed to delete this topic for development as if is not within forensic scope"/>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Competency &amp; Monitoring"/>
    <m/>
    <s v="N/A"/>
    <s v="N/A"/>
    <m/>
    <m/>
    <m/>
    <m/>
    <m/>
    <m/>
    <m/>
    <m/>
    <m/>
    <m/>
    <m/>
    <m/>
    <m/>
    <m/>
    <m/>
    <m/>
    <m/>
    <s v=""/>
    <m/>
    <m/>
    <m/>
    <m/>
    <m/>
    <m/>
    <m/>
    <m/>
    <m/>
    <m/>
    <s v="•Training"/>
    <m/>
    <s v="•Competency Testing"/>
    <s v="LOW"/>
    <m/>
    <m/>
    <m/>
    <m/>
    <m/>
    <m/>
    <m/>
    <m/>
    <m/>
    <m/>
    <m/>
    <m/>
  </r>
  <r>
    <s v="FAC-002"/>
    <s v="Digital/Multimedia"/>
    <x v="7"/>
    <m/>
    <m/>
    <m/>
    <m/>
    <m/>
    <m/>
    <x v="0"/>
    <m/>
    <m/>
    <s v="This standard is being revised (see below)"/>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Examination &amp; Analysis"/>
    <d v="2018-01-01T00:00:00"/>
    <s v="unknown"/>
    <s v="unknown"/>
    <s v="unknown"/>
    <s v="unknown"/>
    <s v="unknown"/>
    <s v="unknown"/>
    <m/>
    <s v="unknown"/>
    <d v="2018-01-01T00:00:00"/>
    <m/>
    <m/>
    <m/>
    <d v="2019-09-05T00:00:00"/>
    <m/>
    <d v="2019-09-17T00:00:00"/>
    <m/>
    <d v="2019-10-01T00:00:00"/>
    <m/>
    <m/>
    <s v=""/>
    <m/>
    <m/>
    <m/>
    <m/>
    <m/>
    <m/>
    <m/>
    <m/>
    <m/>
    <d v="2024-10-01T00:00:00"/>
    <s v="•Evidence Acceptance Criteria"/>
    <m/>
    <m/>
    <s v="Not applicable"/>
    <m/>
    <s v="Add SDO published standard to Registry"/>
    <s v="COMPLETE"/>
    <s v="COMPLETE"/>
    <s v="COMPLETE"/>
    <s v="COMPLETE"/>
    <m/>
    <d v="2017-12-01T00:00:00"/>
    <n v="58"/>
    <n v="65"/>
    <n v="123"/>
    <m/>
  </r>
  <r>
    <s v="FAC-003"/>
    <s v="Digital/Multimedia"/>
    <x v="7"/>
    <m/>
    <m/>
    <m/>
    <m/>
    <m/>
    <m/>
    <x v="0"/>
    <m/>
    <m/>
    <s v="This standard is being revised (see below)"/>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Examination &amp; Analysis"/>
    <s v="unknown"/>
    <s v="unknown"/>
    <s v="unknown"/>
    <s v="unknown"/>
    <s v="unknown"/>
    <s v="unknown"/>
    <s v="unknown"/>
    <m/>
    <s v="unknown"/>
    <d v="2018-03-01T00:00:00"/>
    <m/>
    <m/>
    <m/>
    <d v="2019-09-05T00:00:00"/>
    <m/>
    <d v="2019-09-17T00:00:00"/>
    <m/>
    <d v="2019-10-01T00:00:00"/>
    <m/>
    <m/>
    <s v=""/>
    <m/>
    <m/>
    <m/>
    <m/>
    <m/>
    <m/>
    <m/>
    <m/>
    <m/>
    <d v="2024-10-01T00:00:00"/>
    <s v="•Evidence Acceptance Criteria"/>
    <m/>
    <m/>
    <s v="Not applicable"/>
    <m/>
    <s v="Add SDO published standard to Registry"/>
    <s v="COMPLETE"/>
    <s v="COMPLETE"/>
    <s v="COMPLETE"/>
    <s v="COMPLETE"/>
    <m/>
    <d v="2018-02-01T00:00:00"/>
    <n v="68"/>
    <n v="63"/>
    <n v="131"/>
    <m/>
  </r>
  <r>
    <s v="FAC-004"/>
    <s v="Digital/Multimedia"/>
    <x v="7"/>
    <m/>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s v="Examination &amp; Analysis"/>
    <d v="2018-01-01T00:00:00"/>
    <s v="unknown"/>
    <s v="unknown"/>
    <s v="unknown"/>
    <s v="unknown"/>
    <d v="2018-07-19T00:00:00"/>
    <n v="43313"/>
    <m/>
    <s v="N/A"/>
    <d v="2018-08-01T00:00:00"/>
    <m/>
    <m/>
    <m/>
    <d v="2018-12-16T00:00:00"/>
    <m/>
    <m/>
    <m/>
    <d v="2019-02-14T00:00:00"/>
    <m/>
    <m/>
    <s v=""/>
    <m/>
    <m/>
    <m/>
    <m/>
    <m/>
    <m/>
    <m/>
    <m/>
    <m/>
    <d v="2024-02-14T00:00:00"/>
    <s v="•Data Criteria &amp; Analysis"/>
    <m/>
    <m/>
    <s v="Not applicable"/>
    <m/>
    <s v="Add SDO published standard to Registry"/>
    <s v="COMPLETE"/>
    <s v="COMPLETE"/>
    <s v="COMPLETE"/>
    <s v="COMPLETE"/>
    <m/>
    <d v="2018-08-01T00:00:00"/>
    <n v="80"/>
    <n v="65"/>
    <m/>
    <m/>
  </r>
  <r>
    <s v="FAC-001"/>
    <s v="Digital/Multimedia"/>
    <x v="7"/>
    <s v="Digital Evidence"/>
    <s v="VITAL"/>
    <m/>
    <m/>
    <m/>
    <m/>
    <x v="0"/>
    <m/>
    <m/>
    <s v="this standard was drafted in collaboration with DE and VITAL and is listed under each of these SC headings on the Registry webpage"/>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Terminology"/>
    <m/>
    <m/>
    <m/>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FAC-028"/>
    <s v="Digital/Multimedia"/>
    <x v="7"/>
    <m/>
    <m/>
    <m/>
    <m/>
    <m/>
    <m/>
    <x v="1"/>
    <m/>
    <m/>
    <s v="Reaffirmation of the 2017 version (currently on the Registry); NOTE: this doc is under revision at ASTM (see bleow) "/>
    <m/>
    <s v="ASTM"/>
    <s v="E3115-23"/>
    <m/>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m/>
    <m/>
    <m/>
    <m/>
    <m/>
    <m/>
    <m/>
    <m/>
    <m/>
    <m/>
    <m/>
    <m/>
    <m/>
    <m/>
    <m/>
    <m/>
    <m/>
    <m/>
    <m/>
    <m/>
    <m/>
    <m/>
    <m/>
    <m/>
    <m/>
    <m/>
    <m/>
    <m/>
    <m/>
    <m/>
    <m/>
    <m/>
    <m/>
    <s v="HIGH"/>
    <m/>
    <s v="Initiate revision"/>
    <m/>
    <m/>
    <s v="Started / In progress"/>
    <m/>
    <m/>
    <m/>
    <m/>
    <m/>
    <m/>
    <m/>
  </r>
  <r>
    <s v="FAC-029"/>
    <s v="Digital/Multimedia"/>
    <x v="7"/>
    <m/>
    <m/>
    <m/>
    <m/>
    <m/>
    <m/>
    <x v="1"/>
    <m/>
    <m/>
    <s v="Reapproved version (of 2018 version currently on the Registry); NOTE: this document is under revision at ASTM (see below)"/>
    <m/>
    <s v="ASTM "/>
    <s v="E3148-23"/>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m/>
    <m/>
    <m/>
    <m/>
    <m/>
    <m/>
    <m/>
    <m/>
    <d v="2023-02-01T00:00:00"/>
    <m/>
    <m/>
    <m/>
    <m/>
    <m/>
    <m/>
    <m/>
    <m/>
    <m/>
    <m/>
    <m/>
    <m/>
    <m/>
    <m/>
    <m/>
    <m/>
    <m/>
    <m/>
    <m/>
    <m/>
    <m/>
    <m/>
    <m/>
    <m/>
    <s v="HIGH"/>
    <m/>
    <s v="Initiate revision"/>
    <m/>
    <m/>
    <s v="Started / In progress"/>
    <m/>
    <m/>
    <m/>
    <m/>
    <m/>
    <m/>
    <m/>
  </r>
  <r>
    <s v="FAC-005"/>
    <s v="Digital/Multimedia"/>
    <x v="7"/>
    <m/>
    <m/>
    <m/>
    <m/>
    <m/>
    <m/>
    <x v="2"/>
    <m/>
    <m/>
    <s v="NOTE: This will be an annex to the Facial Image Comparison Feature List for Morphological Analysis (E3149-xx), not a stand-alone document. Was pulled back from ASTM."/>
    <s v="OSAC 2020-S-0002"/>
    <s v="ASTM"/>
    <m/>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s v="Method Validation"/>
    <s v="TBD"/>
    <m/>
    <m/>
    <s v="TBD"/>
    <m/>
    <s v="TBD"/>
    <m/>
    <s v="TBD"/>
    <s v="TBD"/>
    <s v="TBD"/>
    <s v="NO - OSAC Proposed Standard"/>
    <m/>
    <m/>
    <m/>
    <m/>
    <m/>
    <m/>
    <m/>
    <m/>
    <m/>
    <s v="STRP"/>
    <s v="STRP old process "/>
    <d v="2021-03-02T00:00:00"/>
    <d v="2021-04-02T00:00:00"/>
    <n v="29"/>
    <n v="9"/>
    <d v="2021-06-01T00:00:00"/>
    <m/>
    <d v="2021-06-01T00:00:00"/>
    <s v="YES"/>
    <m/>
    <m/>
    <m/>
    <m/>
    <s v="LOW"/>
    <m/>
    <s v="At SDO for further development"/>
    <m/>
    <s v="Under development at SDO"/>
    <s v="Under development at SDO"/>
    <m/>
    <m/>
    <m/>
    <m/>
    <m/>
    <m/>
    <m/>
  </r>
  <r>
    <s v="FAC-008"/>
    <s v="Digital/Multimedia"/>
    <x v="7"/>
    <m/>
    <m/>
    <m/>
    <m/>
    <m/>
    <s v="Ruth Phillips?"/>
    <x v="2"/>
    <m/>
    <m/>
    <m/>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s v="Examination &amp; Analysis"/>
    <s v="TBD"/>
    <m/>
    <m/>
    <s v="TBD"/>
    <s v="TBD"/>
    <s v="TBD"/>
    <m/>
    <s v="TBD"/>
    <s v="TBD"/>
    <s v="TBD"/>
    <s v="NO - OSAC Proposed Standard"/>
    <m/>
    <m/>
    <m/>
    <m/>
    <m/>
    <m/>
    <m/>
    <m/>
    <m/>
    <s v="non-STRP"/>
    <m/>
    <d v="2021-05-06T00:00:00"/>
    <m/>
    <n v="11"/>
    <s v="N/A"/>
    <m/>
    <m/>
    <d v="2023-05-02T00:00:00"/>
    <m/>
    <m/>
    <m/>
    <m/>
    <m/>
    <s v="HIGH"/>
    <s v="Move through SDO and continue working toward publication and RA"/>
    <s v="Add OSAC Proposed Standard to Registry and send to SDO"/>
    <m/>
    <s v="In comment adjudication at OSAC"/>
    <s v="In comment adjudication at OSAC"/>
    <s v="In FSSB review"/>
    <m/>
    <m/>
    <m/>
    <m/>
    <m/>
    <m/>
  </r>
  <r>
    <s v="FAC-009"/>
    <s v="Digital/Multimedia"/>
    <x v="7"/>
    <m/>
    <m/>
    <m/>
    <m/>
    <m/>
    <m/>
    <x v="2"/>
    <m/>
    <m/>
    <s v="not yet in ASTM pipeline (as of March 2023)"/>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s v="Examination &amp; Analysis"/>
    <s v="TBD"/>
    <m/>
    <m/>
    <s v="TBD"/>
    <s v="TBD"/>
    <s v="TBD"/>
    <m/>
    <s v="TBD"/>
    <s v="TBD"/>
    <s v="TBD"/>
    <s v="NO - OSAC Proposed Standard"/>
    <m/>
    <m/>
    <m/>
    <m/>
    <m/>
    <m/>
    <m/>
    <m/>
    <m/>
    <s v="non-STRP"/>
    <m/>
    <d v="2021-09-07T00:00:00"/>
    <d v="2021-10-04T00:00:00"/>
    <n v="18"/>
    <s v="N/A"/>
    <d v="2022-09-07T00:00:00"/>
    <m/>
    <d v="2022-10-04T00:00:00"/>
    <s v="NO"/>
    <m/>
    <s v="•Evidence Acceptance Criteria"/>
    <m/>
    <m/>
    <s v="HIGH"/>
    <s v="Move through SDO and continue working toward publication and RA"/>
    <s v="Add OSAC Proposed Standard to Registry and send to SDO"/>
    <m/>
    <s v="In comment adjudication at OSAC"/>
    <s v="In comment adjudication at OSAC"/>
    <s v="In FSSB review"/>
    <m/>
    <m/>
    <m/>
    <m/>
    <m/>
    <m/>
  </r>
  <r>
    <s v="FAC-012"/>
    <s v="Digital/Multimedia"/>
    <x v="7"/>
    <m/>
    <m/>
    <m/>
    <m/>
    <m/>
    <m/>
    <x v="2"/>
    <m/>
    <m/>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s v="TBD"/>
    <m/>
    <m/>
    <s v="TBD"/>
    <s v="TBD"/>
    <s v="TBD"/>
    <m/>
    <s v="TBD"/>
    <s v="TBD"/>
    <s v="TBD"/>
    <s v="NO - OSAC Proposed Standard"/>
    <m/>
    <m/>
    <m/>
    <m/>
    <m/>
    <m/>
    <m/>
    <m/>
    <m/>
    <s v="STRP"/>
    <s v="STRP new process"/>
    <d v="2021-12-07T00:00:00"/>
    <d v="2022-01-03T00:00:00"/>
    <n v="28"/>
    <n v="71"/>
    <d v="2022-11-09T00:00:00"/>
    <s v="yes"/>
    <d v="2022-12-06T00:00:00"/>
    <s v="YES"/>
    <m/>
    <m/>
    <m/>
    <m/>
    <s v="HIGH"/>
    <m/>
    <s v="At SDO for further development"/>
    <m/>
    <s v="In comment adjudication at OSAC"/>
    <s v="In comment adjudication at OSAC"/>
    <m/>
    <m/>
    <m/>
    <m/>
    <m/>
    <m/>
    <m/>
  </r>
  <r>
    <s v="DMSAC-001"/>
    <s v="Digital/Multimedia"/>
    <x v="5"/>
    <s v="Facial Identification"/>
    <s v="VITAL"/>
    <m/>
    <m/>
    <m/>
    <m/>
    <x v="2"/>
    <m/>
    <m/>
    <s v="NOTE: thi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m/>
    <s v="Digital/Multimedia"/>
    <x v="7"/>
    <m/>
    <m/>
    <m/>
    <m/>
    <m/>
    <m/>
    <x v="3"/>
    <m/>
    <m/>
    <m/>
    <m/>
    <s v="ASTM"/>
    <s v="E3115-xx"/>
    <s v="WK83647"/>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d v="2022-11-21T00:00:00"/>
    <d v="2022-12-21T00:00:00"/>
    <d v="2023-01-06T00:00:00"/>
    <d v="2023-01-09T00:00:00"/>
    <d v="2023-02-20T00:00:00"/>
    <m/>
    <m/>
    <m/>
    <m/>
    <m/>
    <m/>
    <m/>
    <m/>
    <m/>
    <m/>
    <m/>
    <m/>
    <m/>
    <m/>
    <m/>
    <m/>
    <m/>
    <m/>
    <m/>
    <m/>
    <m/>
    <m/>
    <m/>
    <m/>
    <m/>
    <m/>
    <m/>
    <m/>
    <s v="HIGH"/>
    <m/>
    <s v="Initiate revision"/>
    <m/>
    <m/>
    <s v="Started / In progress"/>
    <m/>
    <m/>
    <m/>
    <m/>
    <m/>
    <m/>
    <m/>
  </r>
  <r>
    <s v="FAC-029"/>
    <s v="Digital/Multimedia"/>
    <x v="7"/>
    <m/>
    <m/>
    <m/>
    <m/>
    <m/>
    <m/>
    <x v="3"/>
    <m/>
    <m/>
    <s v="in ASTM main committee ballot - closes 5/18/2020; Revision to E3148 above. This is a new line for this document because the document needs some minor edits. The document's point-of-contact at ASTM will work with ASTM to make the necessary changes."/>
    <m/>
    <s v="ASTM "/>
    <s v="E3148-xx"/>
    <s v="WK83648 &amp; WK85939"/>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s v="11/21/2022; 4/18/2023"/>
    <s v="12/21/2022; 5/18/2023"/>
    <s v="1/6/2023; 5/5/2023"/>
    <s v="1/9/2023; 5/8/2023"/>
    <s v="2/20/2023; 6/19/2023"/>
    <m/>
    <m/>
    <m/>
    <m/>
    <m/>
    <m/>
    <m/>
    <m/>
    <m/>
    <m/>
    <m/>
    <m/>
    <m/>
    <m/>
    <m/>
    <m/>
    <m/>
    <m/>
    <m/>
    <m/>
    <m/>
    <m/>
    <m/>
    <m/>
    <m/>
    <m/>
    <m/>
    <m/>
    <s v="HIGH"/>
    <m/>
    <s v="Initiate revision"/>
    <m/>
    <m/>
    <s v="Started / In progress"/>
    <m/>
    <m/>
    <m/>
    <m/>
    <m/>
    <m/>
    <m/>
  </r>
  <r>
    <s v="FAC-013"/>
    <s v="Digital/Multimedia"/>
    <x v="7"/>
    <m/>
    <m/>
    <m/>
    <m/>
    <m/>
    <m/>
    <x v="4"/>
    <m/>
    <m/>
    <s v="discussed at the Sept FSSB meeting &gt; SC will pull doc back to make revisions &gt; recirculate with FSSB after revisions have been made "/>
    <s v="OSAC 2022-S-0008"/>
    <m/>
    <m/>
    <m/>
    <s v="Standard Guide for Minimum Facial Image Comparison Documentation"/>
    <s v="Provides minimum guidelines and a common baseline of information for facial image comparison documentaion_x000a__x000a_"/>
    <s v="N/A"/>
    <s v="N/A"/>
    <s v="N/A"/>
    <m/>
    <s v="Reporting Results &amp; Testimony"/>
    <s v="TBD"/>
    <m/>
    <m/>
    <s v="TBD"/>
    <s v="TBD"/>
    <s v="TBD"/>
    <m/>
    <m/>
    <s v="TBD"/>
    <s v="TBD"/>
    <s v="NO - OSAC Proposed Standard"/>
    <m/>
    <m/>
    <m/>
    <m/>
    <m/>
    <m/>
    <m/>
    <m/>
    <m/>
    <s v="STRP"/>
    <s v="STRP new process"/>
    <d v="2022-04-05T00:00:00"/>
    <d v="2022-05-02T00:00:00"/>
    <n v="17"/>
    <n v="55"/>
    <m/>
    <m/>
    <m/>
    <m/>
    <m/>
    <s v="•Reporting"/>
    <m/>
    <m/>
    <s v="HIGH"/>
    <m/>
    <s v="Complete STRP evaluation"/>
    <m/>
    <s v="Started / In progress"/>
    <s v="In comment adjudication at OSAC"/>
    <m/>
    <m/>
    <m/>
    <m/>
    <m/>
    <m/>
    <m/>
  </r>
  <r>
    <s v="FAC-017"/>
    <s v="Digital/Multimedia"/>
    <x v="7"/>
    <m/>
    <m/>
    <m/>
    <m/>
    <m/>
    <m/>
    <x v="4"/>
    <m/>
    <m/>
    <s v="5/18/23: SC expects to open for comment June or July 2023"/>
    <s v="OSAC 2023-N-0007"/>
    <m/>
    <m/>
    <m/>
    <s v="Guide for Facial Comparison Awareness Training of Assessors"/>
    <s v="Includes specific content for training of Facial Assessors. "/>
    <m/>
    <m/>
    <m/>
    <m/>
    <s v="Competency &amp; Monitoring"/>
    <m/>
    <m/>
    <m/>
    <m/>
    <m/>
    <m/>
    <m/>
    <m/>
    <m/>
    <m/>
    <m/>
    <m/>
    <m/>
    <m/>
    <m/>
    <m/>
    <m/>
    <m/>
    <m/>
    <m/>
    <s v="non-STRP"/>
    <m/>
    <m/>
    <m/>
    <m/>
    <m/>
    <m/>
    <m/>
    <m/>
    <m/>
    <m/>
    <s v="•Training"/>
    <m/>
    <m/>
    <s v="LOW"/>
    <m/>
    <s v="Complete initial draft"/>
    <m/>
    <s v="Started / In progress"/>
    <s v="Started / In progress"/>
    <m/>
    <m/>
    <m/>
    <m/>
    <m/>
    <m/>
    <m/>
  </r>
  <r>
    <s v="FAC-018"/>
    <s v="Digital/Multimedia"/>
    <x v="7"/>
    <m/>
    <m/>
    <m/>
    <m/>
    <m/>
    <m/>
    <x v="4"/>
    <m/>
    <m/>
    <s v="5/18/23: SC expects to open for comment June or July 2023"/>
    <s v="OSAC 2023-N-0008"/>
    <m/>
    <m/>
    <m/>
    <s v="Guide for Facial Comparison Training of Reviewers to Competency"/>
    <s v="Includes specific content for training of Facial Reviewers."/>
    <m/>
    <m/>
    <m/>
    <m/>
    <s v="Competency &amp; Monitoring"/>
    <m/>
    <m/>
    <m/>
    <m/>
    <m/>
    <m/>
    <m/>
    <m/>
    <m/>
    <m/>
    <m/>
    <m/>
    <m/>
    <m/>
    <m/>
    <m/>
    <m/>
    <m/>
    <m/>
    <m/>
    <s v="non-STRP"/>
    <m/>
    <m/>
    <m/>
    <m/>
    <m/>
    <m/>
    <m/>
    <m/>
    <m/>
    <m/>
    <s v="•Training"/>
    <m/>
    <m/>
    <s v="LOW"/>
    <m/>
    <s v="Complete initial draft"/>
    <m/>
    <s v="Started / In progress"/>
    <s v="Started / In progress"/>
    <m/>
    <m/>
    <m/>
    <m/>
    <m/>
    <m/>
    <m/>
  </r>
  <r>
    <s v="FAC-019"/>
    <s v="Digital/Multimedia"/>
    <x v="7"/>
    <m/>
    <m/>
    <m/>
    <m/>
    <m/>
    <m/>
    <x v="4"/>
    <m/>
    <m/>
    <s v="5/18/23: in ballot @SC to move to open comment -ballot deadline 5/26/23"/>
    <s v="OSAC 2023-N-0009"/>
    <m/>
    <m/>
    <m/>
    <s v="Guide for Facial Comparison Training of Examiners to Competency"/>
    <s v="Includes specific content for training of Facial Examiners."/>
    <m/>
    <m/>
    <m/>
    <m/>
    <s v="Competency &amp; Monitoring"/>
    <m/>
    <m/>
    <m/>
    <m/>
    <m/>
    <m/>
    <m/>
    <m/>
    <m/>
    <m/>
    <m/>
    <m/>
    <m/>
    <m/>
    <m/>
    <m/>
    <m/>
    <m/>
    <m/>
    <m/>
    <s v="non-STRP"/>
    <m/>
    <m/>
    <m/>
    <m/>
    <m/>
    <m/>
    <m/>
    <m/>
    <m/>
    <m/>
    <s v="•Training"/>
    <m/>
    <m/>
    <s v="LOW"/>
    <m/>
    <s v="Complete initial draft"/>
    <m/>
    <s v="Started / In progress"/>
    <s v="Started / In progress"/>
    <m/>
    <m/>
    <m/>
    <m/>
    <m/>
    <m/>
    <m/>
  </r>
  <r>
    <s v="FAC-026"/>
    <s v="Digital/Multimedia"/>
    <x v="7"/>
    <m/>
    <m/>
    <m/>
    <m/>
    <m/>
    <m/>
    <x v="4"/>
    <s v="Standard Guide"/>
    <m/>
    <s v="Per 2023 OLSS: In ballot at SC level &gt; next step to send out for OSAC open comment "/>
    <s v="OSAC 2024-N-0004"/>
    <m/>
    <m/>
    <m/>
    <s v="Standard Guide for Capturing Iris Images for Use with Iris Recognition Systems "/>
    <s v="This document provides guidance for equipment and practices for capturing images of human irises that are suitable for comparison."/>
    <m/>
    <m/>
    <m/>
    <m/>
    <s v="Examination &amp; Analysis"/>
    <m/>
    <m/>
    <m/>
    <m/>
    <m/>
    <m/>
    <m/>
    <m/>
    <m/>
    <m/>
    <m/>
    <m/>
    <m/>
    <m/>
    <m/>
    <m/>
    <m/>
    <m/>
    <m/>
    <m/>
    <m/>
    <m/>
    <m/>
    <m/>
    <m/>
    <m/>
    <m/>
    <m/>
    <m/>
    <m/>
    <m/>
    <m/>
    <m/>
    <m/>
    <s v="HIGH"/>
    <m/>
    <s v="Complete initial draft"/>
    <m/>
    <s v="Not started"/>
    <s v="Started / In progress"/>
    <m/>
    <m/>
    <m/>
    <m/>
    <m/>
    <m/>
    <m/>
  </r>
  <r>
    <s v="FAC-027"/>
    <s v="Digital/Multimedia"/>
    <x v="7"/>
    <m/>
    <m/>
    <m/>
    <m/>
    <m/>
    <m/>
    <x v="4"/>
    <s v="Standard Guide"/>
    <m/>
    <s v="at SC level (waiting for ballot?) - GOAL FOR FY24"/>
    <s v="OSAC 2024-N-0005"/>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20"/>
    <s v="Digital/Multimedia"/>
    <x v="7"/>
    <m/>
    <m/>
    <m/>
    <m/>
    <m/>
    <m/>
    <x v="4"/>
    <m/>
    <m/>
    <s v="5/18/23: in ballot @SC to move to open comment -ballot deadline 5/26/23"/>
    <m/>
    <m/>
    <m/>
    <m/>
    <s v="Guide for Mentorship of Facial Comparison Trainees in Role Based Facial Comparison"/>
    <s v="Provides recommended procedures that should be used for the fundamental mentoring of facial comparison trainees as part of a training program."/>
    <m/>
    <m/>
    <m/>
    <m/>
    <s v="Competency &amp; Monitoring"/>
    <m/>
    <m/>
    <m/>
    <m/>
    <m/>
    <m/>
    <m/>
    <m/>
    <m/>
    <m/>
    <m/>
    <m/>
    <m/>
    <m/>
    <m/>
    <m/>
    <m/>
    <m/>
    <m/>
    <m/>
    <s v=""/>
    <m/>
    <m/>
    <m/>
    <m/>
    <m/>
    <m/>
    <m/>
    <m/>
    <m/>
    <m/>
    <s v="•Training"/>
    <m/>
    <m/>
    <s v="LOW"/>
    <m/>
    <s v="Complete initial draft"/>
    <m/>
    <s v="Started / In progress"/>
    <s v="Started / In progress"/>
    <m/>
    <m/>
    <m/>
    <m/>
    <m/>
    <m/>
    <m/>
  </r>
  <r>
    <s v="FAC-016"/>
    <s v="Digital/Multimedia"/>
    <x v="7"/>
    <m/>
    <m/>
    <m/>
    <m/>
    <m/>
    <m/>
    <x v="4"/>
    <m/>
    <m/>
    <s v="5/18/23: document being developed @FISWG &gt; will move through RA process once developed "/>
    <m/>
    <s v="FISWG"/>
    <m/>
    <m/>
    <s v="Image Factors to Consider in Facial Comparison"/>
    <s v="Describes imaging factors that can affect the photography and videography of a physical subject's face and which should be evaluated when conducting morphological analysis."/>
    <m/>
    <m/>
    <m/>
    <m/>
    <s v="Examination &amp; Analysis"/>
    <m/>
    <m/>
    <m/>
    <m/>
    <m/>
    <m/>
    <m/>
    <m/>
    <m/>
    <m/>
    <m/>
    <m/>
    <m/>
    <m/>
    <m/>
    <m/>
    <m/>
    <m/>
    <m/>
    <m/>
    <s v=""/>
    <m/>
    <m/>
    <m/>
    <m/>
    <m/>
    <m/>
    <m/>
    <m/>
    <m/>
    <m/>
    <s v="•Data Criteria &amp; Analysis"/>
    <m/>
    <m/>
    <s v="HIGH"/>
    <m/>
    <m/>
    <m/>
    <m/>
    <s v="Started / In progress"/>
    <m/>
    <m/>
    <m/>
    <m/>
    <m/>
    <m/>
    <m/>
  </r>
  <r>
    <s v="FAC-015"/>
    <s v="Digital/Multimedia"/>
    <x v="7"/>
    <m/>
    <m/>
    <m/>
    <m/>
    <m/>
    <m/>
    <x v="4"/>
    <m/>
    <m/>
    <s v="NOTE: This will be an annex to the Facial Image Comparison Feature List for Morphological Analysis  (E3149-xx), not a stand-alone document."/>
    <m/>
    <m/>
    <m/>
    <m/>
    <s v="Physical Stability of Facial Features of Juveniles"/>
    <s v="Considers the physical stability or instability seen in juvenile craniofacial development and how this affects the face images under consideration."/>
    <m/>
    <m/>
    <m/>
    <m/>
    <s v="Method Validation"/>
    <m/>
    <m/>
    <m/>
    <m/>
    <m/>
    <m/>
    <m/>
    <m/>
    <m/>
    <m/>
    <m/>
    <m/>
    <m/>
    <m/>
    <m/>
    <m/>
    <m/>
    <m/>
    <m/>
    <m/>
    <s v=""/>
    <m/>
    <m/>
    <m/>
    <m/>
    <m/>
    <m/>
    <m/>
    <m/>
    <m/>
    <m/>
    <m/>
    <m/>
    <m/>
    <s v="HIGH"/>
    <m/>
    <m/>
    <m/>
    <s v="Started / In progress"/>
    <s v="Started / In progress"/>
    <m/>
    <m/>
    <m/>
    <m/>
    <m/>
    <m/>
    <m/>
  </r>
  <r>
    <s v="FAC-027"/>
    <s v="Digital/Multimedia"/>
    <x v="7"/>
    <m/>
    <m/>
    <m/>
    <m/>
    <m/>
    <m/>
    <x v="4"/>
    <s v="Standard Guide"/>
    <m/>
    <s v="GOAL FOR FY24"/>
    <m/>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10"/>
    <s v="Digital/Multimedia"/>
    <x v="7"/>
    <m/>
    <m/>
    <m/>
    <m/>
    <m/>
    <m/>
    <x v="4"/>
    <m/>
    <m/>
    <s v="This is doc 1/4 that will be sent through the SDO process together. They should enter the process by the end of the May 2022 meeting. This WK was announced in the May20, 2022 ANSI SA (pg 31) as being withdrawn from ASTM. "/>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s v="Competency &amp; Monitoring"/>
    <m/>
    <m/>
    <m/>
    <m/>
    <m/>
    <m/>
    <m/>
    <m/>
    <m/>
    <m/>
    <m/>
    <m/>
    <m/>
    <m/>
    <m/>
    <m/>
    <m/>
    <m/>
    <m/>
    <m/>
    <s v=""/>
    <m/>
    <m/>
    <d v="2021-12-06T00:00:00"/>
    <m/>
    <m/>
    <m/>
    <m/>
    <m/>
    <m/>
    <m/>
    <s v="•Training"/>
    <m/>
    <m/>
    <s v="LOW"/>
    <m/>
    <s v="At SDO for further development"/>
    <m/>
    <s v="Started / In progress"/>
    <s v="Started / In progress"/>
    <m/>
    <m/>
    <m/>
    <m/>
    <m/>
    <m/>
    <m/>
  </r>
  <r>
    <s v="FAC-023"/>
    <s v="Digital/Multimedia"/>
    <x v="7"/>
    <m/>
    <m/>
    <m/>
    <m/>
    <m/>
    <m/>
    <x v="4"/>
    <m/>
    <m/>
    <s v="will be an annex to ASTM 3117"/>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s v="Examination &amp; Analysis"/>
    <m/>
    <m/>
    <m/>
    <m/>
    <m/>
    <m/>
    <m/>
    <m/>
    <m/>
    <m/>
    <m/>
    <m/>
    <m/>
    <m/>
    <m/>
    <m/>
    <m/>
    <m/>
    <m/>
    <m/>
    <s v=""/>
    <m/>
    <m/>
    <m/>
    <m/>
    <m/>
    <m/>
    <m/>
    <m/>
    <m/>
    <m/>
    <s v="•Evidence Acceptance Criteria"/>
    <m/>
    <m/>
    <s v="LOW"/>
    <m/>
    <s v="Add OSAC Proposed Standard to Registry and send to SDO"/>
    <m/>
    <s v="Started / In progress"/>
    <s v="Started / In progress"/>
    <m/>
    <m/>
    <m/>
    <m/>
    <m/>
    <m/>
    <m/>
  </r>
  <r>
    <s v="FAC-021"/>
    <s v="Digital/Multimedia"/>
    <x v="7"/>
    <m/>
    <m/>
    <m/>
    <m/>
    <m/>
    <m/>
    <x v="4"/>
    <m/>
    <m/>
    <s v="5/17/23: ON HOLD pending release of FSSB Reporting &amp; Testimony guidelines doc "/>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s v="Competency &amp; Monitoring"/>
    <m/>
    <m/>
    <m/>
    <m/>
    <m/>
    <m/>
    <m/>
    <m/>
    <m/>
    <m/>
    <m/>
    <m/>
    <m/>
    <m/>
    <m/>
    <m/>
    <m/>
    <m/>
    <m/>
    <m/>
    <s v=""/>
    <m/>
    <m/>
    <m/>
    <m/>
    <m/>
    <m/>
    <m/>
    <m/>
    <m/>
    <m/>
    <m/>
    <m/>
    <m/>
    <s v="LOW"/>
    <m/>
    <s v="Complete initial draft"/>
    <m/>
    <s v="Started / In progress"/>
    <s v="Started / In progress"/>
    <m/>
    <m/>
    <m/>
    <m/>
    <m/>
    <m/>
    <m/>
  </r>
  <r>
    <s v="FAC-NYD-0002"/>
    <s v="Digital/Multimedia"/>
    <x v="7"/>
    <m/>
    <m/>
    <m/>
    <m/>
    <m/>
    <m/>
    <x v="5"/>
    <m/>
    <m/>
    <m/>
    <m/>
    <m/>
    <m/>
    <m/>
    <s v="Extracting Facial Images from &quot;In the Wild&quot; Imagery"/>
    <s v="Provides an overview of how facial images can be extracted from unconstrained imagery."/>
    <m/>
    <m/>
    <m/>
    <m/>
    <s v="Examination &amp; Analysis"/>
    <m/>
    <m/>
    <m/>
    <m/>
    <m/>
    <m/>
    <m/>
    <m/>
    <m/>
    <m/>
    <m/>
    <m/>
    <m/>
    <m/>
    <m/>
    <m/>
    <m/>
    <m/>
    <m/>
    <m/>
    <s v=""/>
    <m/>
    <m/>
    <m/>
    <m/>
    <m/>
    <m/>
    <m/>
    <m/>
    <m/>
    <m/>
    <s v="•Evidence Acceptance Criteria"/>
    <m/>
    <m/>
    <s v="LOW"/>
    <m/>
    <s v="Hold for next FY"/>
    <m/>
    <s v="Not started"/>
    <s v="Not started"/>
    <m/>
    <m/>
    <m/>
    <m/>
    <m/>
    <m/>
    <m/>
  </r>
  <r>
    <s v="FAC-NYD-0008"/>
    <s v="Digital/Multimedia"/>
    <x v="7"/>
    <m/>
    <m/>
    <m/>
    <m/>
    <m/>
    <m/>
    <x v="5"/>
    <m/>
    <m/>
    <m/>
    <m/>
    <m/>
    <m/>
    <m/>
    <s v="Guide for Aptitude Testing in Role Based Facial Comparison"/>
    <s v="Provides guidance for (inherent) aptitude testing prior to training an individual to be an assessor, reviewer, or examiner."/>
    <m/>
    <m/>
    <m/>
    <m/>
    <s v="Competency &amp; Monitoring"/>
    <m/>
    <m/>
    <m/>
    <m/>
    <m/>
    <m/>
    <m/>
    <m/>
    <m/>
    <m/>
    <m/>
    <m/>
    <m/>
    <m/>
    <m/>
    <m/>
    <m/>
    <m/>
    <m/>
    <m/>
    <s v=""/>
    <m/>
    <m/>
    <m/>
    <m/>
    <m/>
    <m/>
    <m/>
    <m/>
    <m/>
    <m/>
    <s v="•Training"/>
    <m/>
    <m/>
    <s v="LOW"/>
    <m/>
    <s v="Hold for next FY"/>
    <m/>
    <s v="Not started"/>
    <s v="Not started"/>
    <m/>
    <m/>
    <m/>
    <m/>
    <m/>
    <m/>
    <m/>
  </r>
  <r>
    <s v="FAC-006"/>
    <m/>
    <x v="4"/>
    <m/>
    <m/>
    <m/>
    <m/>
    <m/>
    <m/>
    <x v="7"/>
    <m/>
    <m/>
    <s v="under development @ ASTM as a new standard; SC chair not sure what SC's role is with this document?  "/>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Examination &amp; Analysis"/>
    <m/>
    <m/>
    <m/>
    <m/>
    <m/>
    <m/>
    <s v="unknown"/>
    <m/>
    <m/>
    <m/>
    <m/>
    <m/>
    <m/>
    <m/>
    <m/>
    <m/>
    <m/>
    <m/>
    <m/>
    <m/>
    <s v=""/>
    <m/>
    <m/>
    <m/>
    <m/>
    <m/>
    <m/>
    <m/>
    <m/>
    <m/>
    <m/>
    <s v="•Evidence Acceptance Criteria"/>
    <m/>
    <m/>
    <s v="HIGH"/>
    <m/>
    <s v="At SDO for further development"/>
    <m/>
    <s v="In adjudication at SDO"/>
    <s v="In adjudication at SDO"/>
    <m/>
    <m/>
    <m/>
    <m/>
    <m/>
    <m/>
    <m/>
  </r>
  <r>
    <m/>
    <m/>
    <x v="4"/>
    <m/>
    <m/>
    <m/>
    <m/>
    <m/>
    <m/>
    <x v="7"/>
    <m/>
    <m/>
    <s v="open for comment at FISWG - closes 10/14/23"/>
    <m/>
    <m/>
    <m/>
    <m/>
    <s v="Facial Identification Practitioner Code of Ethics"/>
    <m/>
    <m/>
    <m/>
    <m/>
    <m/>
    <m/>
    <s v="N/A"/>
    <s v="N/A"/>
    <s v="N/A"/>
    <d v="2023-08-24T00:00:00"/>
    <d v="2023-08-30T00:00:00"/>
    <d v="2023-10-14T00:00:00"/>
    <m/>
    <m/>
    <m/>
    <m/>
    <m/>
    <m/>
    <m/>
    <m/>
    <m/>
    <m/>
    <m/>
    <m/>
    <m/>
    <m/>
    <m/>
    <m/>
    <m/>
    <m/>
    <m/>
    <m/>
    <m/>
    <m/>
    <m/>
    <m/>
    <m/>
    <m/>
    <m/>
    <m/>
    <m/>
    <m/>
    <m/>
    <m/>
    <m/>
    <m/>
    <m/>
    <m/>
    <m/>
    <m/>
    <m/>
    <m/>
    <m/>
  </r>
  <r>
    <m/>
    <m/>
    <x v="4"/>
    <m/>
    <m/>
    <m/>
    <m/>
    <m/>
    <m/>
    <x v="7"/>
    <m/>
    <m/>
    <s v="open for comment at FISWG - closes 10/14/23"/>
    <m/>
    <m/>
    <m/>
    <m/>
    <s v="Facial Recogntition Systems Operation Assurance: Lessons Learned in Investigative Searches"/>
    <m/>
    <m/>
    <m/>
    <m/>
    <m/>
    <m/>
    <s v="N/A"/>
    <s v="N/A"/>
    <s v="N/A"/>
    <d v="2023-08-24T00:00:00"/>
    <d v="2023-08-30T00:00:00"/>
    <d v="2023-10-14T00:00:00"/>
    <m/>
    <m/>
    <m/>
    <m/>
    <m/>
    <m/>
    <m/>
    <m/>
    <m/>
    <m/>
    <m/>
    <m/>
    <m/>
    <m/>
    <m/>
    <m/>
    <m/>
    <m/>
    <m/>
    <m/>
    <m/>
    <m/>
    <m/>
    <m/>
    <m/>
    <m/>
    <m/>
    <m/>
    <m/>
    <m/>
    <m/>
    <m/>
    <m/>
    <m/>
    <m/>
    <m/>
    <m/>
    <m/>
    <m/>
    <m/>
    <m/>
  </r>
  <r>
    <m/>
    <m/>
    <x v="4"/>
    <m/>
    <m/>
    <m/>
    <m/>
    <m/>
    <m/>
    <x v="7"/>
    <m/>
    <m/>
    <s v="open for comment at FISWG - closes 10/14/23"/>
    <m/>
    <m/>
    <m/>
    <m/>
    <s v="Facial Recogntition Systems Operation Assurance: Preserving Image Quality in Desktop Documents "/>
    <m/>
    <m/>
    <m/>
    <m/>
    <m/>
    <m/>
    <s v="N/A"/>
    <s v="N/A"/>
    <s v="N/A"/>
    <d v="2023-08-24T00:00:00"/>
    <d v="2023-08-30T00:00:00"/>
    <d v="2023-10-14T00:00:00"/>
    <m/>
    <m/>
    <m/>
    <m/>
    <m/>
    <m/>
    <m/>
    <m/>
    <m/>
    <m/>
    <m/>
    <m/>
    <m/>
    <m/>
    <m/>
    <m/>
    <m/>
    <m/>
    <m/>
    <m/>
    <m/>
    <m/>
    <m/>
    <m/>
    <m/>
    <m/>
    <m/>
    <m/>
    <m/>
    <m/>
    <m/>
    <m/>
    <m/>
    <m/>
    <m/>
    <m/>
    <m/>
    <m/>
    <m/>
    <m/>
    <m/>
  </r>
  <r>
    <m/>
    <m/>
    <x v="4"/>
    <m/>
    <m/>
    <m/>
    <m/>
    <m/>
    <m/>
    <x v="7"/>
    <m/>
    <m/>
    <s v="open for comment at FISWG - closes 10/14/23"/>
    <m/>
    <m/>
    <m/>
    <m/>
    <s v="Guide for the Use of Facial Comparison Investigative Leads "/>
    <m/>
    <m/>
    <m/>
    <m/>
    <m/>
    <m/>
    <s v="N/A"/>
    <s v="N/A"/>
    <s v="N/A"/>
    <d v="2023-08-24T00:00:00"/>
    <d v="2023-08-30T00:00:00"/>
    <d v="2023-10-14T00:00:00"/>
    <m/>
    <m/>
    <m/>
    <m/>
    <m/>
    <m/>
    <m/>
    <m/>
    <m/>
    <m/>
    <m/>
    <m/>
    <m/>
    <m/>
    <m/>
    <m/>
    <m/>
    <m/>
    <m/>
    <m/>
    <m/>
    <m/>
    <m/>
    <m/>
    <m/>
    <m/>
    <m/>
    <m/>
    <m/>
    <m/>
    <m/>
    <m/>
    <m/>
    <m/>
    <m/>
    <m/>
    <m/>
    <m/>
    <m/>
    <m/>
    <m/>
  </r>
  <r>
    <s v="FAC-024"/>
    <m/>
    <x v="4"/>
    <m/>
    <m/>
    <m/>
    <m/>
    <m/>
    <m/>
    <x v="7"/>
    <m/>
    <m/>
    <s v="Document being developed @FISWG; this doc will depend on multiple doc (to include the ASTM ACE-V document E3149, conclusion doc and others)"/>
    <m/>
    <s v="FISWG"/>
    <s v="?"/>
    <m/>
    <s v="Guideline for ACE-V Methodology in One-to-One Comaprisons"/>
    <s v="This document will address the entire ACE-V process for a facial comparison to include specifics about methodologies, conclusions, etc."/>
    <m/>
    <m/>
    <m/>
    <m/>
    <s v="Examination &amp; Analysis"/>
    <s v="N/A"/>
    <s v="N/A"/>
    <s v="N/A"/>
    <d v="2023-08-24T00:00:00"/>
    <d v="2023-08-30T00:00:00"/>
    <d v="2023-10-14T00:00:00"/>
    <m/>
    <m/>
    <m/>
    <m/>
    <m/>
    <m/>
    <m/>
    <m/>
    <m/>
    <m/>
    <m/>
    <m/>
    <m/>
    <m/>
    <s v=""/>
    <m/>
    <m/>
    <m/>
    <m/>
    <m/>
    <m/>
    <m/>
    <m/>
    <m/>
    <m/>
    <m/>
    <m/>
    <m/>
    <s v="LOW"/>
    <m/>
    <s v="Complete initial draft"/>
    <m/>
    <s v="Started / In progress"/>
    <s v="Started / In progress"/>
    <m/>
    <m/>
    <m/>
    <m/>
    <m/>
    <m/>
    <m/>
  </r>
  <r>
    <s v="FAC-022"/>
    <m/>
    <x v="4"/>
    <m/>
    <m/>
    <m/>
    <m/>
    <m/>
    <m/>
    <x v="7"/>
    <m/>
    <m/>
    <s v="5/17/23: Document being developed @ FISWG "/>
    <m/>
    <m/>
    <m/>
    <m/>
    <s v="Minimum Training Criteria for Usage of Facial Recognition Systems"/>
    <s v=" Includes specific content for minimum training requirements for users of facial recognition systems."/>
    <m/>
    <m/>
    <m/>
    <m/>
    <s v="Competency &amp; Monitoring"/>
    <m/>
    <m/>
    <m/>
    <m/>
    <m/>
    <m/>
    <m/>
    <m/>
    <m/>
    <m/>
    <m/>
    <m/>
    <m/>
    <m/>
    <m/>
    <m/>
    <m/>
    <m/>
    <m/>
    <m/>
    <s v=""/>
    <m/>
    <m/>
    <m/>
    <m/>
    <m/>
    <m/>
    <m/>
    <m/>
    <m/>
    <m/>
    <s v="•Training"/>
    <m/>
    <m/>
    <s v="LOW"/>
    <m/>
    <s v="Complete initial draft"/>
    <m/>
    <s v="Started / In progress"/>
    <s v="Started / In progress"/>
    <m/>
    <m/>
    <m/>
    <m/>
    <m/>
    <m/>
    <m/>
  </r>
  <r>
    <s v="FAC-NYD-0001"/>
    <m/>
    <x v="4"/>
    <m/>
    <m/>
    <m/>
    <m/>
    <m/>
    <m/>
    <x v="7"/>
    <m/>
    <m/>
    <s v="5/17/23: Document being developed @ FISWG "/>
    <m/>
    <m/>
    <m/>
    <m/>
    <s v="Methods of Mark-up and Annotation for Face Presentation to Courts"/>
    <s v="Considers capturing the methods utilized in face comparison efforts for eventual presentation in casework and in court._x000a_"/>
    <m/>
    <m/>
    <m/>
    <m/>
    <s v="Reporting Results &amp; Testimony"/>
    <m/>
    <m/>
    <m/>
    <m/>
    <m/>
    <m/>
    <m/>
    <m/>
    <m/>
    <m/>
    <m/>
    <m/>
    <m/>
    <m/>
    <m/>
    <m/>
    <m/>
    <m/>
    <m/>
    <m/>
    <s v=""/>
    <m/>
    <m/>
    <m/>
    <m/>
    <m/>
    <m/>
    <m/>
    <m/>
    <m/>
    <m/>
    <s v="•Testimony"/>
    <m/>
    <m/>
    <s v="LOW"/>
    <m/>
    <s v="Hold for next FY"/>
    <m/>
    <s v="Not started"/>
    <s v="Not started"/>
    <m/>
    <m/>
    <m/>
    <m/>
    <m/>
    <m/>
    <m/>
  </r>
  <r>
    <s v="FAC-NYD-0003"/>
    <s v="Digital/Multimedia"/>
    <x v="7"/>
    <m/>
    <m/>
    <m/>
    <m/>
    <m/>
    <m/>
    <x v="6"/>
    <m/>
    <m/>
    <s v="Status updated to withdrawn per SC chair 5/18/23"/>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m/>
    <m/>
    <m/>
    <s v=""/>
    <m/>
    <m/>
    <m/>
    <m/>
    <m/>
    <m/>
    <m/>
    <m/>
    <m/>
    <m/>
    <m/>
    <m/>
    <m/>
    <s v="LOW"/>
    <m/>
    <s v="Hold for next FY"/>
    <m/>
    <s v="Not started"/>
    <s v="Not started"/>
    <m/>
    <m/>
    <m/>
    <m/>
    <m/>
    <m/>
    <m/>
  </r>
  <r>
    <s v="FAC-NYD-0004"/>
    <s v="Digital/Multimedia"/>
    <x v="7"/>
    <m/>
    <m/>
    <m/>
    <m/>
    <m/>
    <m/>
    <x v="6"/>
    <m/>
    <m/>
    <s v="Status updated to withdrawn per SC chair 5/18/23"/>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s v="Examination &amp; Analysis"/>
    <m/>
    <m/>
    <m/>
    <m/>
    <m/>
    <m/>
    <m/>
    <m/>
    <m/>
    <m/>
    <m/>
    <m/>
    <m/>
    <m/>
    <m/>
    <m/>
    <m/>
    <m/>
    <m/>
    <m/>
    <s v=""/>
    <m/>
    <m/>
    <m/>
    <m/>
    <m/>
    <m/>
    <m/>
    <m/>
    <m/>
    <m/>
    <m/>
    <m/>
    <m/>
    <s v="LOW"/>
    <m/>
    <s v="Hold for next FY"/>
    <m/>
    <s v="Not started"/>
    <s v="Not started"/>
    <m/>
    <m/>
    <m/>
    <m/>
    <m/>
    <m/>
    <m/>
  </r>
  <r>
    <s v="FAC-NYD-0005"/>
    <s v="Digital/Multimedia"/>
    <x v="7"/>
    <m/>
    <m/>
    <m/>
    <m/>
    <m/>
    <m/>
    <x v="6"/>
    <m/>
    <m/>
    <s v="Status updated to withdrawn per SC chair 5/18/23"/>
    <m/>
    <m/>
    <m/>
    <m/>
    <s v="Statistical Data on Location &amp; Performance of Facial Features"/>
    <s v="Considers static vs dynamic features of the face relevant to location on the face. This document could become an extension of the physical stability document."/>
    <m/>
    <m/>
    <m/>
    <m/>
    <s v="Method Validation"/>
    <m/>
    <m/>
    <m/>
    <m/>
    <m/>
    <m/>
    <m/>
    <m/>
    <m/>
    <m/>
    <m/>
    <m/>
    <m/>
    <m/>
    <m/>
    <m/>
    <m/>
    <m/>
    <m/>
    <m/>
    <s v=""/>
    <m/>
    <m/>
    <m/>
    <m/>
    <m/>
    <m/>
    <m/>
    <m/>
    <m/>
    <m/>
    <m/>
    <m/>
    <m/>
    <s v="LOW"/>
    <m/>
    <s v="Hold for next FY"/>
    <m/>
    <s v="Not started"/>
    <s v="Not started"/>
    <m/>
    <m/>
    <m/>
    <m/>
    <m/>
    <m/>
    <m/>
  </r>
  <r>
    <s v="FAC-NYD-0006"/>
    <s v="Digital/Multimedia"/>
    <x v="7"/>
    <s v="HFTG"/>
    <m/>
    <m/>
    <m/>
    <m/>
    <m/>
    <x v="6"/>
    <m/>
    <m/>
    <s v="Status updated to withdrawn per SC chair 5/18/23"/>
    <m/>
    <m/>
    <m/>
    <m/>
    <s v="Human Performance Measurements"/>
    <s v="Includes metrics to assess accuracy, including error rates, across face comparisons."/>
    <m/>
    <m/>
    <m/>
    <m/>
    <s v="Quality Assurance"/>
    <m/>
    <m/>
    <m/>
    <m/>
    <m/>
    <m/>
    <m/>
    <m/>
    <m/>
    <m/>
    <m/>
    <m/>
    <m/>
    <m/>
    <m/>
    <m/>
    <m/>
    <m/>
    <m/>
    <m/>
    <s v=""/>
    <m/>
    <m/>
    <m/>
    <m/>
    <m/>
    <m/>
    <m/>
    <m/>
    <m/>
    <m/>
    <m/>
    <m/>
    <m/>
    <s v="LOW"/>
    <m/>
    <s v="Hold for next FY"/>
    <m/>
    <s v="Not started"/>
    <s v="Not started"/>
    <m/>
    <m/>
    <m/>
    <m/>
    <m/>
    <m/>
    <m/>
  </r>
  <r>
    <s v="FAC-NYD-0007"/>
    <s v="Digital/Multimedia"/>
    <x v="7"/>
    <s v="HFTG"/>
    <m/>
    <m/>
    <m/>
    <m/>
    <m/>
    <x v="6"/>
    <m/>
    <m/>
    <s v="Status updated to withdrawn per SC chair 5/18/23"/>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s v="Quality Assurance"/>
    <m/>
    <m/>
    <m/>
    <m/>
    <m/>
    <m/>
    <m/>
    <m/>
    <m/>
    <m/>
    <m/>
    <m/>
    <m/>
    <m/>
    <m/>
    <m/>
    <m/>
    <m/>
    <m/>
    <m/>
    <s v=""/>
    <m/>
    <m/>
    <m/>
    <m/>
    <m/>
    <m/>
    <m/>
    <m/>
    <m/>
    <m/>
    <m/>
    <m/>
    <m/>
    <s v="LOW"/>
    <m/>
    <s v="Hold for next FY"/>
    <m/>
    <s v="Not started"/>
    <s v="Not started"/>
    <m/>
    <m/>
    <m/>
    <m/>
    <m/>
    <m/>
    <m/>
  </r>
  <r>
    <s v="FAC-NYD-0009"/>
    <s v="Digital/Multimedia"/>
    <x v="7"/>
    <m/>
    <m/>
    <m/>
    <m/>
    <m/>
    <m/>
    <x v="6"/>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s v="Examination &amp; Analysis"/>
    <m/>
    <m/>
    <m/>
    <m/>
    <m/>
    <m/>
    <m/>
    <m/>
    <m/>
    <m/>
    <m/>
    <m/>
    <m/>
    <m/>
    <m/>
    <m/>
    <m/>
    <m/>
    <m/>
    <m/>
    <s v=""/>
    <m/>
    <m/>
    <m/>
    <m/>
    <m/>
    <m/>
    <m/>
    <m/>
    <m/>
    <m/>
    <m/>
    <m/>
    <m/>
    <s v="LOW"/>
    <m/>
    <s v="Hold for next FY"/>
    <m/>
    <s v="Not started"/>
    <s v="Not started"/>
    <m/>
    <m/>
    <m/>
    <m/>
    <m/>
    <m/>
    <m/>
  </r>
  <r>
    <s v="FIR-003"/>
    <s v="Scene Examination"/>
    <x v="8"/>
    <m/>
    <m/>
    <m/>
    <m/>
    <m/>
    <m/>
    <x v="0"/>
    <m/>
    <m/>
    <s v="NOTE: 2024 version being drafted at NFPA (see new line item below)"/>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d v="2021-11-10T00:00:00"/>
    <m/>
    <m/>
    <m/>
    <m/>
    <s v="YES"/>
    <s v="closed"/>
    <d v="2021-09-07T00:00:00"/>
    <d v="2021-10-04T00:00:00"/>
    <d v="2021-10-19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4"/>
    <s v="Scene Examination"/>
    <x v="8"/>
    <m/>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s v="YES"/>
    <s v="closed"/>
    <d v="2022-09-07T00:00:00"/>
    <d v="2021-10-04T00:00:00"/>
    <d v="2021-10-06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7"/>
    <s v="Scene Examination"/>
    <x v="8"/>
    <m/>
    <m/>
    <m/>
    <m/>
    <m/>
    <m/>
    <x v="1"/>
    <m/>
    <m/>
    <s v="SC approved moving through RA process at its Feb 2023 meeting; working to finalize RA forms; Per 2023 OLSS: SC is not sure of they will take it through the RA process "/>
    <m/>
    <s v="NFPA"/>
    <s v="289"/>
    <m/>
    <s v="Fire Tests for Fuel Packages"/>
    <m/>
    <m/>
    <m/>
    <m/>
    <m/>
    <m/>
    <m/>
    <m/>
    <m/>
    <m/>
    <m/>
    <m/>
    <m/>
    <m/>
    <m/>
    <m/>
    <m/>
    <m/>
    <m/>
    <m/>
    <m/>
    <m/>
    <m/>
    <m/>
    <m/>
    <m/>
    <m/>
    <m/>
    <m/>
    <m/>
    <m/>
    <m/>
    <m/>
    <m/>
    <m/>
    <m/>
    <m/>
    <m/>
    <m/>
    <m/>
    <m/>
    <s v="Determine if NFPA 289 should be considered for the Registry. If approved by SC, complete the process"/>
    <m/>
    <m/>
    <m/>
    <m/>
    <m/>
    <m/>
    <m/>
    <m/>
    <m/>
    <m/>
    <m/>
  </r>
  <r>
    <s v="FIR-005"/>
    <s v="Scene Examination"/>
    <x v="8"/>
    <m/>
    <m/>
    <m/>
    <m/>
    <m/>
    <m/>
    <x v="3"/>
    <m/>
    <m/>
    <s v="SC submitted comments on the draft document to NFPA in Jan 2023; awaiting release by NFPA"/>
    <m/>
    <s v="NFPA"/>
    <s v="1321:20xx"/>
    <m/>
    <s v="Standard for Fire Investigation Units (2024 version)"/>
    <s v="Governs the organization and operation of fire investigation units in both the public and private sector. The standard will be suitable as a basis for accreditation of fire investigation units."/>
    <m/>
    <m/>
    <m/>
    <m/>
    <s v="Quality Assurance"/>
    <d v="2021-10-08T00:00:00"/>
    <s v="N/A"/>
    <s v="N/A"/>
    <m/>
    <s v="10/5/2021 (in Oct SB); 10/18/2022 (2nd draft)"/>
    <d v="2022-01-05T00:00:00"/>
    <m/>
    <m/>
    <s v="1/4/2023 (2nd draft)"/>
    <m/>
    <s v="YES - public comment period at SDO occured before 1/1/22 cut-off"/>
    <m/>
    <m/>
    <m/>
    <m/>
    <m/>
    <m/>
    <m/>
    <m/>
    <m/>
    <s v=""/>
    <m/>
    <m/>
    <m/>
    <m/>
    <m/>
    <m/>
    <m/>
    <m/>
    <m/>
    <m/>
    <m/>
    <m/>
    <m/>
    <s v="HIGH"/>
    <s v="Provide input to NFPA TC on First Draft report"/>
    <s v="At SDO for further development"/>
    <s v="In adjudication at SDO"/>
    <s v="In adjudication at SDO"/>
    <s v="In adjudication at SDO"/>
    <s v="In adjudication at SDO"/>
    <m/>
    <m/>
    <m/>
    <m/>
    <m/>
    <m/>
  </r>
  <r>
    <s v="FIR-006"/>
    <s v="Scene Examination"/>
    <x v="8"/>
    <m/>
    <m/>
    <m/>
    <m/>
    <m/>
    <m/>
    <x v="3"/>
    <m/>
    <m/>
    <s v="SC submitted comments on the draft document to NFPA in Jan 2023 &gt; currently open for comment @NFPA - deadline  12/4/2023"/>
    <m/>
    <s v="NFPA"/>
    <s v="921:20xx"/>
    <m/>
    <s v="Guide for Fire and Explosion Investigation (will be 2024 vers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s v="10/?/2022 (early Oct)"/>
    <m/>
    <m/>
    <m/>
    <s v="1/4/2023 (2nd draft)"/>
    <m/>
    <m/>
    <m/>
    <m/>
    <m/>
    <m/>
    <m/>
    <m/>
    <m/>
    <m/>
    <m/>
    <s v=""/>
    <m/>
    <m/>
    <m/>
    <m/>
    <m/>
    <m/>
    <m/>
    <m/>
    <m/>
    <m/>
    <m/>
    <m/>
    <m/>
    <m/>
    <s v="Provide input to NFPA TC on First Draft report"/>
    <m/>
    <m/>
    <m/>
    <m/>
    <m/>
    <m/>
    <m/>
    <m/>
    <m/>
    <m/>
    <m/>
  </r>
  <r>
    <s v="FIR-004"/>
    <s v="Scene Examination"/>
    <x v="8"/>
    <m/>
    <m/>
    <m/>
    <m/>
    <m/>
    <m/>
    <x v="4"/>
    <m/>
    <m/>
    <s v="PINS announced 5/5/23; revision to 1033:2022"/>
    <m/>
    <s v="NFPA"/>
    <s v="1033:xx"/>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d v="2023-05-05T00:00:00"/>
    <s v="N/A"/>
    <s v="N/A"/>
    <m/>
    <m/>
    <m/>
    <m/>
    <m/>
    <m/>
    <m/>
    <m/>
    <m/>
    <m/>
    <m/>
    <d v="2021-10-06T00:00:00"/>
    <m/>
    <m/>
    <m/>
    <m/>
    <m/>
    <s v=""/>
    <m/>
    <m/>
    <m/>
    <m/>
    <m/>
    <m/>
    <m/>
    <m/>
    <m/>
    <m/>
    <m/>
    <m/>
    <m/>
    <s v="HIGH"/>
    <m/>
    <s v="Add SDO published standard to Registry"/>
    <s v="In comment adjudication at OSAC"/>
    <s v="In FSSB review"/>
    <s v="In FSSB review"/>
    <s v="COMPLETE"/>
    <s v="2021 version added to Registry on Sept 6, 2022"/>
    <m/>
    <m/>
    <m/>
    <m/>
    <m/>
  </r>
  <r>
    <s v="FIR-001"/>
    <s v="Scene Examination"/>
    <x v="8"/>
    <m/>
    <m/>
    <m/>
    <m/>
    <m/>
    <m/>
    <x v="10"/>
    <m/>
    <m/>
    <s v="The 2021 version replaced this 2017 version on the Registry on 9/6/2022"/>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m/>
    <m/>
    <m/>
    <m/>
    <m/>
    <m/>
    <m/>
    <m/>
    <m/>
    <m/>
    <m/>
    <m/>
    <d v="2017-11-01T00:00:00"/>
    <m/>
    <m/>
    <s v=""/>
    <m/>
    <m/>
    <m/>
    <m/>
    <m/>
    <m/>
    <m/>
    <m/>
    <m/>
    <d v="2022-11-17T00:00:00"/>
    <s v="•Methods"/>
    <m/>
    <m/>
    <s v="Not applicable"/>
    <m/>
    <s v="Add SDO published standard to Registry"/>
    <s v="COMPLETE"/>
    <s v="COMPLETE"/>
    <m/>
    <m/>
    <m/>
    <m/>
    <m/>
    <m/>
    <m/>
    <m/>
  </r>
  <r>
    <s v="FIR-002"/>
    <s v="Scene Examination"/>
    <x v="8"/>
    <m/>
    <m/>
    <m/>
    <m/>
    <m/>
    <m/>
    <x v="10"/>
    <m/>
    <m/>
    <s v="The 2022 version replaced this 2014 version on the Registry on 9/6/2022"/>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m/>
    <m/>
    <m/>
    <m/>
    <m/>
    <m/>
    <m/>
    <d v="2016-12-22T00:00:00"/>
    <m/>
    <m/>
    <s v=""/>
    <m/>
    <m/>
    <m/>
    <m/>
    <m/>
    <m/>
    <m/>
    <m/>
    <m/>
    <d v="2021-12-22T00:00:00"/>
    <s v="•Educational Requirements"/>
    <m/>
    <s v="•Training"/>
    <s v="Not applicable"/>
    <m/>
    <s v="Add SDO published standard to Registry"/>
    <s v="COMPLETE"/>
    <s v="COMPLETE"/>
    <m/>
    <m/>
    <m/>
    <m/>
    <m/>
    <m/>
    <m/>
    <m/>
  </r>
  <r>
    <s v="FTM-004"/>
    <s v="Physics/Pattern Interp"/>
    <x v="9"/>
    <m/>
    <m/>
    <m/>
    <m/>
    <m/>
    <m/>
    <x v="0"/>
    <s v="Best Practice Recommendation"/>
    <m/>
    <m/>
    <m/>
    <s v="ASB"/>
    <s v="060-21"/>
    <m/>
    <s v="Guidelines for Barrel and Overall Length Measurements of Firearms, 2021, 1st Ed. "/>
    <s v="Intended for firearm examiners conducting barrel and overall length measurements for firearms."/>
    <m/>
    <m/>
    <m/>
    <m/>
    <s v="Examination &amp; Analysis"/>
    <d v="2018-10-05T00:00:00"/>
    <s v="N/A"/>
    <s v="N/A"/>
    <s v="N/A"/>
    <s v="N/A"/>
    <d v="2020-06-29T00:00:00"/>
    <m/>
    <m/>
    <s v="1/25/2021 (R1); 6/14/2021 (R2)"/>
    <d v="2021-12-24T00:00:00"/>
    <s v="YES"/>
    <s v="https://www.surveymonkey.com/r/WYYM3XQ"/>
    <d v="2022-08-02T00:00:00"/>
    <d v="2022-09-05T00:00:00"/>
    <m/>
    <d v="2023-04-06T00:00:00"/>
    <m/>
    <d v="2023-05-02T00:00:00"/>
    <m/>
    <m/>
    <s v=""/>
    <m/>
    <m/>
    <m/>
    <m/>
    <m/>
    <m/>
    <m/>
    <m/>
    <m/>
    <d v="2028-05-02T00:00:00"/>
    <s v="•Methods"/>
    <m/>
    <m/>
    <s v="HIGH"/>
    <s v="Add SDO published standard to Registry"/>
    <s v="Initiate Registry approval process (for SDO published standard)"/>
    <s v="Pending SDO publication"/>
    <s v="Started / In progress"/>
    <s v="In comment adjudication at OSAC"/>
    <s v="In comment adjudication at OSAC"/>
    <m/>
    <m/>
    <m/>
    <m/>
    <m/>
    <m/>
  </r>
  <r>
    <s v="FTM-001"/>
    <s v="Physics/Pattern Interp"/>
    <x v="9"/>
    <m/>
    <m/>
    <m/>
    <m/>
    <m/>
    <m/>
    <x v="0"/>
    <s v="Standard"/>
    <m/>
    <m/>
    <m/>
    <s v="ASB"/>
    <s v="061-21"/>
    <m/>
    <s v="Firearms and Toolmarks 3D Measurement Systems and Measurement Quality Control, 2021, 1st Ed. "/>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Method Validation"/>
    <d v="2018-05-25T00:00:00"/>
    <s v="N/A"/>
    <s v="N/A"/>
    <s v="unknown"/>
    <s v="N/A "/>
    <d v="2019-08-26T00:00:00"/>
    <m/>
    <m/>
    <d v="2021-01-14T00:00:00"/>
    <d v="2021-10-15T00:00:00"/>
    <s v="YES"/>
    <s v="closed"/>
    <d v="2021-12-07T00:00:00"/>
    <m/>
    <d v="2022-01-06T00:00:00"/>
    <d v="2022-02-09T00:00:00"/>
    <m/>
    <d v="2022-03-01T00:00:00"/>
    <s v="NO"/>
    <m/>
    <s v=""/>
    <m/>
    <m/>
    <m/>
    <m/>
    <m/>
    <m/>
    <m/>
    <m/>
    <m/>
    <d v="2027-03-01T00:00:00"/>
    <m/>
    <m/>
    <m/>
    <s v="Not applicable"/>
    <m/>
    <s v="Add SDO published standard to Registry"/>
    <s v="COMPLETE"/>
    <s v="COMPLETE"/>
    <s v="COMPLETE"/>
    <s v="COMPLETE"/>
    <m/>
    <m/>
    <n v="158"/>
    <n v="-6162"/>
    <n v="-6004"/>
    <m/>
  </r>
  <r>
    <s v="FTM-005"/>
    <s v="Physics/Pattern Interp"/>
    <x v="9"/>
    <m/>
    <m/>
    <m/>
    <m/>
    <m/>
    <m/>
    <x v="0"/>
    <s v="Standard"/>
    <m/>
    <m/>
    <m/>
    <s v="ASB"/>
    <s v="062-21"/>
    <m/>
    <s v="Standard for Topography Comparison Software for Toolmark Analysis, 2021, 1st Ed. "/>
    <s v="Specifies the minimum requirements for computer software intended to compare 2D or 3D digital representations of toolmarks. It covers necessary conditions for consistent and interpretable comparisons. Software that complies with the specifications of this"/>
    <m/>
    <m/>
    <m/>
    <m/>
    <s v="Method Validation"/>
    <d v="2018-10-19T00:00:00"/>
    <s v="N/A"/>
    <s v="N/A"/>
    <s v="N/A"/>
    <s v="N/A"/>
    <d v="2019-08-26T00:00:00"/>
    <m/>
    <m/>
    <d v="2020-05-11T00:00:00"/>
    <d v="2021-10-15T00:00:00"/>
    <s v="YES"/>
    <s v="closed"/>
    <d v="2021-12-07T00:00:00"/>
    <d v="2022-01-03T00:00:00"/>
    <d v="2022-01-06T00:00:00"/>
    <d v="2022-06-08T00:00:00"/>
    <s v="yes"/>
    <d v="2022-08-02T00:00:00"/>
    <s v="YES"/>
    <m/>
    <s v=""/>
    <m/>
    <m/>
    <m/>
    <m/>
    <m/>
    <m/>
    <m/>
    <m/>
    <m/>
    <d v="2027-08-02T00:00:00"/>
    <m/>
    <m/>
    <m/>
    <s v="HIGH"/>
    <m/>
    <s v="Initiate Registry approval process (for SDO published standard)"/>
    <s v="In open comment at OSAC"/>
    <s v="In comment adjudication at OSAC"/>
    <s v="In FSSB review"/>
    <s v="COMPLETE"/>
    <s v="Added to Registry 8/2/2022"/>
    <m/>
    <m/>
    <m/>
    <m/>
    <m/>
  </r>
  <r>
    <s v="FTM-006"/>
    <s v="Physics/Pattern Interp"/>
    <x v="9"/>
    <m/>
    <m/>
    <m/>
    <m/>
    <m/>
    <m/>
    <x v="0"/>
    <s v="Standard"/>
    <m/>
    <m/>
    <m/>
    <s v="ASB"/>
    <s v="063-21"/>
    <m/>
    <s v="Implementation of 3D Technologies in Forensic Firearm and Toolmark Comparison Laboratories, 2021, 1st Ed. "/>
    <s v="Outlines the necessary steps to ensure the proper implementation of 3D technologies (software and/or hardware) / technical procedure(s) required in a forensic toolmark laboratory."/>
    <d v="2015-01-21T00:00:00"/>
    <m/>
    <d v="2018-01-17T00:00:00"/>
    <d v="2018-01-31T00:00:00"/>
    <s v="Method Validation"/>
    <d v="2018-07-27T00:00:00"/>
    <s v="N/A"/>
    <s v="N/A"/>
    <s v="N/A"/>
    <s v="N/A"/>
    <d v="2019-08-26T00:00:00"/>
    <m/>
    <m/>
    <d v="2020-05-11T00:00:00"/>
    <d v="2021-10-15T00:00:00"/>
    <s v="YES"/>
    <s v="closed"/>
    <d v="2021-12-07T00:00:00"/>
    <d v="2022-01-03T00:00:00"/>
    <d v="2022-01-06T00:00:00"/>
    <d v="2022-06-08T00:00:00"/>
    <m/>
    <d v="2022-08-02T00:00:00"/>
    <s v="YES"/>
    <m/>
    <s v=""/>
    <m/>
    <m/>
    <m/>
    <m/>
    <m/>
    <m/>
    <m/>
    <m/>
    <m/>
    <d v="2027-08-02T00:00:00"/>
    <m/>
    <m/>
    <m/>
    <s v="HIGH"/>
    <m/>
    <s v="Initiate Registry approval process (for SDO published standard)"/>
    <s v="In open comment at OSAC"/>
    <s v="In comment adjudication at OSAC"/>
    <s v="In FSSB review"/>
    <s v="COMPLETE"/>
    <s v="Added to Registry 8/2/2022"/>
    <m/>
    <n v="158"/>
    <n v="-6162"/>
    <n v="-6004"/>
    <m/>
  </r>
  <r>
    <s v="FTM-002"/>
    <s v="Physics/Pattern Interp"/>
    <x v="9"/>
    <m/>
    <m/>
    <m/>
    <m/>
    <m/>
    <m/>
    <x v="0"/>
    <s v="Best Practice Recommendation"/>
    <m/>
    <m/>
    <m/>
    <s v="ASB"/>
    <s v="068-20"/>
    <m/>
    <s v="Safe Handling of Firearms and Ammunition, 2020, 1st Ed. "/>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Evidence Collection &amp; Handling"/>
    <d v="2018-05-25T00:00:00"/>
    <s v="N/A"/>
    <s v="N/A"/>
    <s v="unknown"/>
    <s v="N/A"/>
    <d v="2019-07-08T00:00:00"/>
    <m/>
    <s v="N/A"/>
    <s v="N/A"/>
    <d v="2020-09-04T00:00:00"/>
    <s v="YES"/>
    <s v="closed"/>
    <d v="2021-01-09T00:00:00"/>
    <d v="2021-02-05T00:00:00"/>
    <d v="2021-02-09T00:00:00"/>
    <d v="2021-03-05T00:00:00"/>
    <m/>
    <d v="2021-04-06T00:00:00"/>
    <s v="NO"/>
    <m/>
    <s v=""/>
    <m/>
    <m/>
    <m/>
    <m/>
    <m/>
    <m/>
    <m/>
    <m/>
    <m/>
    <d v="2026-04-06T00:00:00"/>
    <s v="•Evidence Collection or Recovery"/>
    <m/>
    <m/>
    <s v="Not applicable"/>
    <m/>
    <s v="Add SDO published standard to Registry"/>
    <s v="COMPLETE"/>
    <s v="COMPLETE"/>
    <s v="COMPLETE"/>
    <s v="COMPLETE"/>
    <m/>
    <m/>
    <n v="171"/>
    <n v="-6174"/>
    <n v="-6004"/>
    <m/>
  </r>
  <r>
    <s v="FTM-003"/>
    <s v="Physics/Pattern Interp"/>
    <x v="9"/>
    <m/>
    <m/>
    <m/>
    <m/>
    <m/>
    <m/>
    <x v="0"/>
    <s v="Standard"/>
    <m/>
    <m/>
    <m/>
    <s v="ASB"/>
    <s v="093-20"/>
    <m/>
    <s v="Standard Test Method for the Examination and Testing of Firearms, 2020, 1st Ed. "/>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Examination &amp; Analysis"/>
    <s v="unknown"/>
    <s v="N/A"/>
    <s v="N/A"/>
    <s v="unknown"/>
    <s v="N/A"/>
    <d v="2019-12-30T00:00:00"/>
    <m/>
    <m/>
    <d v="2020-05-04T00:00:00"/>
    <d v="2020-11-17T00:00:00"/>
    <s v="YES"/>
    <s v="closed"/>
    <d v="2021-06-01T00:00:00"/>
    <d v="2021-07-01T00:00:00"/>
    <d v="2021-07-02T00:00:00"/>
    <d v="2021-10-13T00:00:00"/>
    <m/>
    <d v="2021-11-02T00:00:00"/>
    <s v="YES"/>
    <m/>
    <s v=""/>
    <m/>
    <m/>
    <m/>
    <m/>
    <m/>
    <m/>
    <m/>
    <m/>
    <m/>
    <d v="2026-11-02T00:00:00"/>
    <s v="•Methods"/>
    <m/>
    <m/>
    <s v="Not applicable"/>
    <m/>
    <s v="Add SDO published standard to Registry"/>
    <s v="COMPLETE"/>
    <s v="COMPLETE"/>
    <s v="COMPLETE"/>
    <s v="COMPLETE"/>
    <m/>
    <m/>
    <m/>
    <m/>
    <m/>
    <m/>
  </r>
  <r>
    <s v="FTM-011"/>
    <s v="Physics/Pattern Interp"/>
    <x v="9"/>
    <m/>
    <m/>
    <m/>
    <m/>
    <m/>
    <m/>
    <x v="0"/>
    <s v="Best Practice Recommendation"/>
    <m/>
    <m/>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m/>
    <m/>
    <m/>
    <m/>
    <s v="Examination &amp; Analysis"/>
    <d v="2018-12-21T00:00:00"/>
    <s v="N/A"/>
    <s v="N/A"/>
    <s v="unknown"/>
    <s v="N/A"/>
    <d v="2021-01-25T00:00:00"/>
    <m/>
    <s v="11/2/2021 (R1); 4/1/2022 (R2)"/>
    <s v="11/29/2021 (R1); 5/16/2022 (R2)"/>
    <d v="2022-10-01T00:00:00"/>
    <s v="YES - public comment period at SDO was a recirc."/>
    <s v="https://www.surveymonkey.com/r/LW83HDD"/>
    <d v="2023-04-04T00:00:00"/>
    <d v="2023-05-01T00:00:00"/>
    <m/>
    <d v="2023-08-23T00:00:00"/>
    <s v="no"/>
    <d v="2023-09-05T00:00:00"/>
    <s v="YES"/>
    <m/>
    <s v=""/>
    <m/>
    <m/>
    <m/>
    <m/>
    <m/>
    <m/>
    <m/>
    <m/>
    <m/>
    <m/>
    <s v="•Methods"/>
    <m/>
    <m/>
    <s v="MED"/>
    <s v="Continue to shephard document through ASB process"/>
    <m/>
    <m/>
    <s v="Under development at SDO"/>
    <s v="Under development at SDO"/>
    <s v="Under development at SDO"/>
    <m/>
    <m/>
    <m/>
    <m/>
    <m/>
    <m/>
  </r>
  <r>
    <s v="FTM-007"/>
    <s v="Physics/Pattern Interp"/>
    <x v="9"/>
    <m/>
    <m/>
    <m/>
    <m/>
    <m/>
    <m/>
    <x v="0"/>
    <s v="Standard"/>
    <m/>
    <m/>
    <m/>
    <s v="ASB"/>
    <s v="096-22"/>
    <m/>
    <s v="Standard Method for the Examination and Documentation of Ammunition and Ammunition Components, 2022, 1st Ed. "/>
    <s v="Provides standard procedures for the examination and testing of ammunition and/or ammunition components by firearm and toolmark examiners or technicians. Following these procedures, an examiner or technician will be able to document and report the examina"/>
    <m/>
    <m/>
    <m/>
    <m/>
    <s v="Examination &amp; Analysis"/>
    <s v="7/27/2018; 12/20/2019"/>
    <s v="N/A"/>
    <s v="N/A"/>
    <s v="N/A"/>
    <s v="N/A"/>
    <d v="2020-09-07T00:00:00"/>
    <m/>
    <m/>
    <s v="9/20/2021 (R1)"/>
    <d v="2022-02-11T00:00:00"/>
    <s v="YES"/>
    <s v="https://www.surveymonkey.com/r/J633TG2"/>
    <d v="2022-08-02T00:00:00"/>
    <d v="2022-09-05T00:00:00"/>
    <m/>
    <d v="2023-09-18T00:00:00"/>
    <s v="yes"/>
    <d v="2023-10-03T00:00:00"/>
    <s v="YES"/>
    <m/>
    <s v=""/>
    <m/>
    <m/>
    <m/>
    <m/>
    <m/>
    <m/>
    <m/>
    <m/>
    <m/>
    <m/>
    <s v="•Data Criteria &amp; Analysis"/>
    <m/>
    <m/>
    <s v="HIGH"/>
    <s v="Add SDO published standard to Registry"/>
    <s v="Initiate Registry approval process (for SDO published standard)"/>
    <s v="Pending SDO publication"/>
    <m/>
    <s v="In open comment at OSAC"/>
    <s v="In comment adjudication at OSAC"/>
    <m/>
    <m/>
    <m/>
    <m/>
    <m/>
    <m/>
  </r>
  <r>
    <s v="FTM-008"/>
    <s v="Physics/Pattern Interp"/>
    <x v="9"/>
    <m/>
    <m/>
    <m/>
    <m/>
    <m/>
    <m/>
    <x v="1"/>
    <s v="Standard"/>
    <m/>
    <s v="After completing the ASB process, the OSAC SC decided to NOT move this forward for the Regsitry because too many minimum requirements were changed (lessened)."/>
    <m/>
    <s v="ASB"/>
    <s v="105-21"/>
    <m/>
    <s v="Minimum Education Requirements for Firearm and Toolmark Examiner Trainees, 2021, 1st Ed. "/>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Competency &amp; Monitoring"/>
    <d v="2018-11-09T00:00:00"/>
    <s v="N/A"/>
    <s v="N/A"/>
    <s v="unknown"/>
    <s v="N/A"/>
    <s v="unknown"/>
    <m/>
    <s v="unknown"/>
    <s v="unknown"/>
    <d v="2021-09-24T00:00:00"/>
    <s v="YES"/>
    <s v="https://www.surveymonkey.com/r/XJ6YH7G"/>
    <d v="2022-08-02T00:00:00"/>
    <d v="2022-09-05T00:00:00"/>
    <m/>
    <m/>
    <m/>
    <m/>
    <m/>
    <m/>
    <s v=""/>
    <m/>
    <m/>
    <m/>
    <m/>
    <m/>
    <m/>
    <m/>
    <m/>
    <m/>
    <m/>
    <s v="•Educational Requirements"/>
    <m/>
    <m/>
    <s v="HIGH"/>
    <s v="Add SDO published standard to Registry"/>
    <s v="Initiate Registry approval process (for SDO published standard)"/>
    <s v="Pending SDO publication"/>
    <m/>
    <s v="In open comment at OSAC"/>
    <s v="In comment adjudication at OSAC"/>
    <m/>
    <m/>
    <m/>
    <m/>
    <m/>
    <m/>
  </r>
  <r>
    <s v="FTM-013"/>
    <s v="Physics/Pattern Interp"/>
    <x v="9"/>
    <m/>
    <m/>
    <m/>
    <m/>
    <m/>
    <m/>
    <x v="2"/>
    <s v="Standard"/>
    <m/>
    <m/>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Competency &amp; Monitoring"/>
    <s v="6/14/2019 (pre 2.0)"/>
    <s v="N/A"/>
    <s v="N/A"/>
    <s v="TBD"/>
    <s v="TBD"/>
    <s v="TBD"/>
    <m/>
    <m/>
    <s v="TBD"/>
    <s v="TBD"/>
    <s v="NO - OSAC Proposed Standard"/>
    <m/>
    <m/>
    <m/>
    <m/>
    <m/>
    <m/>
    <m/>
    <m/>
    <m/>
    <s v="non-STRP"/>
    <s v="N/A"/>
    <d v="2021-02-02T00:00:00"/>
    <m/>
    <n v="29"/>
    <s v="N/A"/>
    <d v="2022-09-26T00:00:00"/>
    <m/>
    <d v="2022-10-04T00:00:00"/>
    <s v="YES"/>
    <m/>
    <s v="•Training"/>
    <m/>
    <m/>
    <s v="HIGH"/>
    <m/>
    <m/>
    <s v="In comment adjudication at OSAC"/>
    <s v="In comment adjudication at OSAC"/>
    <s v="In open comment at OSAC"/>
    <s v="In FSSB review"/>
    <m/>
    <m/>
    <m/>
    <m/>
    <m/>
    <m/>
  </r>
  <r>
    <s v="FTM-009"/>
    <s v="Physics/Pattern Interp"/>
    <x v="9"/>
    <m/>
    <m/>
    <m/>
    <m/>
    <m/>
    <m/>
    <x v="3"/>
    <s v="Standard"/>
    <m/>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Reporting Results &amp; Testimony"/>
    <d v="2019-04-05T00:00:00"/>
    <s v="N/A"/>
    <s v="N/A"/>
    <d v="2021-11-26T00:00:00"/>
    <d v="2021-11-29T00:00:00"/>
    <d v="2022-01-13T00:00:00"/>
    <m/>
    <m/>
    <m/>
    <s v="TBD"/>
    <s v="NO - SDO/OSAC open comment period occured after 1/1/2022 cut-off date"/>
    <s v="N/A"/>
    <s v="N/A"/>
    <s v="N/A"/>
    <m/>
    <m/>
    <m/>
    <m/>
    <m/>
    <m/>
    <s v=""/>
    <m/>
    <m/>
    <m/>
    <m/>
    <m/>
    <m/>
    <m/>
    <m/>
    <m/>
    <m/>
    <s v="•Interpretation &amp; Opinion"/>
    <m/>
    <m/>
    <s v="HIGH"/>
    <s v="Continue to shephard document through ASB process"/>
    <m/>
    <m/>
    <s v="In adjudication at SDO"/>
    <s v="In adjudication at SDO"/>
    <s v="In adjudication at SDO"/>
    <m/>
    <m/>
    <m/>
    <m/>
    <m/>
    <m/>
  </r>
  <r>
    <s v="FTM-010"/>
    <s v="Physics/Pattern Interp"/>
    <x v="9"/>
    <m/>
    <m/>
    <m/>
    <m/>
    <m/>
    <m/>
    <x v="3"/>
    <s v="Best Practice Recommendation"/>
    <m/>
    <m/>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Quality Assurance"/>
    <s v="4/5/2019; 1/24/2020"/>
    <s v="N/A"/>
    <s v="N/A"/>
    <d v="2022-07-29T00:00:00"/>
    <d v="2022-08-01T00:00:00"/>
    <d v="2022-09-12T00:00:00"/>
    <m/>
    <s v="1/27/23 (R1)"/>
    <s v="3/13/23 (R1)"/>
    <s v="TBD"/>
    <s v="NO - SDO/OSAC open comment period occured after 1/1/2022 cut-off date"/>
    <m/>
    <m/>
    <m/>
    <m/>
    <m/>
    <m/>
    <m/>
    <m/>
    <m/>
    <s v=""/>
    <m/>
    <m/>
    <m/>
    <m/>
    <m/>
    <m/>
    <m/>
    <m/>
    <m/>
    <m/>
    <s v="•Review of Results (technical review, admin review, or verification)"/>
    <m/>
    <m/>
    <s v="HIGH"/>
    <s v="Continue to shephard document through ASB process"/>
    <m/>
    <m/>
    <s v="Under development at SDO"/>
    <s v="Under development at SDO"/>
    <s v="In SDO public comment"/>
    <m/>
    <m/>
    <m/>
    <m/>
    <m/>
    <m/>
  </r>
  <r>
    <s v="FTM-012"/>
    <s v="Physics/Pattern Interp"/>
    <x v="9"/>
    <m/>
    <m/>
    <m/>
    <m/>
    <m/>
    <m/>
    <x v="3"/>
    <m/>
    <m/>
    <m/>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Examination &amp; Analysis"/>
    <d v="2021-05-28T00:00:00"/>
    <s v="N/A"/>
    <s v="N/A"/>
    <s v="?"/>
    <d v="2022-04-01T00:00:00"/>
    <d v="2022-05-16T00:00:00"/>
    <m/>
    <s v="8/1/2022 (R1); 1/27/23 (R2)"/>
    <s v="9/12/2022 (R1); 3/13/23 (R2)"/>
    <s v="TBD"/>
    <s v="NO - OSAC open comment period happened during SDO public comment period "/>
    <m/>
    <m/>
    <m/>
    <m/>
    <m/>
    <m/>
    <m/>
    <m/>
    <m/>
    <s v=""/>
    <m/>
    <m/>
    <m/>
    <m/>
    <m/>
    <m/>
    <m/>
    <m/>
    <m/>
    <m/>
    <s v="•Methods"/>
    <m/>
    <m/>
    <s v="LOW"/>
    <s v="Continue to shephard document through ASB process"/>
    <m/>
    <m/>
    <s v="Under development at SDO"/>
    <s v="In SDO public comment"/>
    <s v="In SDO public comment"/>
    <m/>
    <m/>
    <m/>
    <m/>
    <m/>
    <m/>
  </r>
  <r>
    <s v="FTM-018"/>
    <s v="Physics/Pattern Interp"/>
    <x v="9"/>
    <m/>
    <m/>
    <m/>
    <m/>
    <m/>
    <m/>
    <x v="4"/>
    <m/>
    <m/>
    <s v="public and STR comments sent to SC on 10/17/23"/>
    <s v="OSAC 2023-S-0018"/>
    <m/>
    <m/>
    <m/>
    <s v="Standard Test Method for the Restoration of Obliterated Serial Numbers and Other Markings"/>
    <s v="Provides standard procedures for the examination and restoration of obliterated serial numbers by firearm and toolmark examiners or technicians. Following these procedures, an examiner or technician will be able to conduct, document, and report the examin"/>
    <m/>
    <m/>
    <m/>
    <m/>
    <s v="Examination &amp; Analysis"/>
    <m/>
    <s v="N/A"/>
    <s v="N/A"/>
    <m/>
    <m/>
    <m/>
    <m/>
    <m/>
    <m/>
    <m/>
    <s v="NO - OSAC Proposed Standard"/>
    <m/>
    <m/>
    <m/>
    <m/>
    <m/>
    <m/>
    <m/>
    <m/>
    <m/>
    <s v="STRP"/>
    <s v="STR"/>
    <d v="2023-09-05T00:00:00"/>
    <d v="2023-10-02T00:00:00"/>
    <m/>
    <m/>
    <m/>
    <m/>
    <m/>
    <m/>
    <m/>
    <s v="•Methods"/>
    <m/>
    <m/>
    <s v="MED"/>
    <s v="Submit finalized document through STR process"/>
    <m/>
    <s v="Started / In progress"/>
    <s v="Started / In progress"/>
    <s v="Started / In progress"/>
    <m/>
    <m/>
    <m/>
    <m/>
    <m/>
    <m/>
    <m/>
  </r>
  <r>
    <s v="FTM-022"/>
    <s v="Physics/Pattern Interp"/>
    <x v="9"/>
    <m/>
    <m/>
    <m/>
    <m/>
    <m/>
    <m/>
    <x v="4"/>
    <m/>
    <m/>
    <s v="public and STR comments sent to SC on 10/17/23; GOAL FOR FY24"/>
    <s v="OSAC 2023-S-0028"/>
    <m/>
    <m/>
    <m/>
    <s v="Best Practice Recommendation for the Resolution of Conflicts in Toolmark  Value Determinations and Source Conclusions"/>
    <m/>
    <m/>
    <m/>
    <m/>
    <m/>
    <s v="Quality Assurance"/>
    <m/>
    <s v="N/A"/>
    <s v="N/A"/>
    <m/>
    <m/>
    <m/>
    <m/>
    <m/>
    <m/>
    <m/>
    <s v="NO - OSAC Proposed Standard"/>
    <m/>
    <m/>
    <m/>
    <m/>
    <m/>
    <m/>
    <m/>
    <m/>
    <m/>
    <s v="STRP"/>
    <s v="STR"/>
    <d v="2023-09-05T00:00:00"/>
    <d v="2023-10-02T00:00:00"/>
    <m/>
    <m/>
    <m/>
    <m/>
    <m/>
    <m/>
    <m/>
    <m/>
    <m/>
    <m/>
    <s v="MED"/>
    <m/>
    <m/>
    <m/>
    <m/>
    <s v="Started / In progress"/>
    <m/>
    <m/>
    <m/>
    <m/>
    <m/>
    <m/>
    <m/>
  </r>
  <r>
    <s v="FTM-019"/>
    <s v="Physics/Pattern Interp"/>
    <x v="9"/>
    <m/>
    <m/>
    <m/>
    <m/>
    <m/>
    <m/>
    <x v="4"/>
    <m/>
    <m/>
    <s v="open for comment at OSAC - deadline 12/4/23; outreach being done for STR"/>
    <s v="OSAC 2024-S-0002"/>
    <m/>
    <m/>
    <m/>
    <s v="Standard Test Method for the Examination and Comparison of Toolmarks for Source Attribution"/>
    <m/>
    <m/>
    <m/>
    <m/>
    <m/>
    <s v="Examination &amp; Analysis"/>
    <m/>
    <s v="N/A"/>
    <s v="N/A"/>
    <m/>
    <m/>
    <m/>
    <m/>
    <m/>
    <m/>
    <m/>
    <s v="NO - OSAC Proposed Standard"/>
    <m/>
    <m/>
    <m/>
    <m/>
    <m/>
    <m/>
    <m/>
    <m/>
    <m/>
    <s v="STRP"/>
    <m/>
    <d v="2023-11-07T00:00:00"/>
    <d v="2023-12-04T00:00:00"/>
    <m/>
    <m/>
    <m/>
    <m/>
    <m/>
    <m/>
    <m/>
    <s v="•Methods"/>
    <m/>
    <m/>
    <s v="LOW"/>
    <s v="Finalize draft"/>
    <m/>
    <s v="Started / In progress"/>
    <s v="Started / In progress"/>
    <s v="Started / In progress"/>
    <m/>
    <m/>
    <m/>
    <m/>
    <m/>
    <m/>
    <m/>
  </r>
  <r>
    <s v="FTM-017"/>
    <s v="Physics/Pattern Interp"/>
    <x v="9"/>
    <m/>
    <m/>
    <m/>
    <m/>
    <m/>
    <m/>
    <x v="4"/>
    <s v="Best Practice Recommendation"/>
    <m/>
    <s v="01 submitted, but SC still needs to send in document"/>
    <s v="coming soon"/>
    <m/>
    <m/>
    <m/>
    <s v="Best Practice Recommendation for Muzzle to Witness Panel Distance Measurement and Estimation of Uncertainty"/>
    <s v="Provides procedures for the visual, microscopic, and chemical processing of items for the determination of muzzle-to-target distance, including the comparison of known-distance witness panels to the questioned item. This standard contains procedures for t"/>
    <m/>
    <m/>
    <m/>
    <m/>
    <s v="Examination &amp; Analysis"/>
    <m/>
    <s v="N/A"/>
    <s v="N/A"/>
    <m/>
    <m/>
    <m/>
    <m/>
    <m/>
    <m/>
    <m/>
    <s v="NO - OSAC Proposed Standard"/>
    <m/>
    <m/>
    <m/>
    <m/>
    <m/>
    <m/>
    <m/>
    <m/>
    <m/>
    <s v="non-STRP"/>
    <m/>
    <m/>
    <m/>
    <m/>
    <m/>
    <m/>
    <m/>
    <m/>
    <m/>
    <m/>
    <s v="•Methods"/>
    <m/>
    <m/>
    <s v="LOW"/>
    <s v="Submit finalized document through STR process"/>
    <m/>
    <s v="Started / In progress"/>
    <s v="Started / In progress"/>
    <s v="Started / In progress"/>
    <m/>
    <m/>
    <m/>
    <m/>
    <m/>
    <m/>
    <m/>
  </r>
  <r>
    <s v="FTM-020"/>
    <s v="Physics/Pattern Interp"/>
    <x v="9"/>
    <m/>
    <m/>
    <m/>
    <m/>
    <m/>
    <m/>
    <x v="4"/>
    <m/>
    <m/>
    <s v="ready for final review from SC then vote to STRP process; Per 2023 OLSS: doc was deleted from Shared Drive - had to start over from previous revision"/>
    <m/>
    <m/>
    <m/>
    <m/>
    <s v="Standard Test Method for Muzzle-to-Garment Distance Determinations"/>
    <m/>
    <m/>
    <m/>
    <m/>
    <m/>
    <s v="Examination &amp; Analysis"/>
    <d v="2021-05-28T00:00:00"/>
    <s v="N/A"/>
    <s v="N/A"/>
    <m/>
    <m/>
    <m/>
    <m/>
    <m/>
    <m/>
    <m/>
    <s v="NO - OSAC Proposed Standard"/>
    <m/>
    <m/>
    <m/>
    <m/>
    <m/>
    <m/>
    <m/>
    <m/>
    <m/>
    <s v=""/>
    <m/>
    <m/>
    <m/>
    <m/>
    <m/>
    <m/>
    <m/>
    <m/>
    <m/>
    <m/>
    <s v="•Methods"/>
    <m/>
    <m/>
    <s v="LOW"/>
    <s v="Finalize draft"/>
    <m/>
    <s v="Started / In progress"/>
    <s v="Started / In progress"/>
    <s v="Started / In progress"/>
    <m/>
    <m/>
    <m/>
    <m/>
    <m/>
    <m/>
    <m/>
  </r>
  <r>
    <s v="FTM-016"/>
    <s v="Physics/Pattern Interp"/>
    <x v="9"/>
    <m/>
    <m/>
    <m/>
    <m/>
    <m/>
    <m/>
    <x v="4"/>
    <s v="Standard"/>
    <m/>
    <s v="GOAL FOR FY24 (should be ready for STR by Jan 2024)"/>
    <m/>
    <m/>
    <m/>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Examination &amp; Analysis"/>
    <m/>
    <s v="N/A"/>
    <s v="N/A"/>
    <m/>
    <m/>
    <m/>
    <m/>
    <m/>
    <m/>
    <m/>
    <s v="NO - OSAC Proposed Standard"/>
    <m/>
    <m/>
    <m/>
    <m/>
    <m/>
    <m/>
    <m/>
    <m/>
    <m/>
    <s v=""/>
    <m/>
    <m/>
    <m/>
    <m/>
    <m/>
    <m/>
    <m/>
    <m/>
    <m/>
    <m/>
    <s v="•Methods"/>
    <m/>
    <m/>
    <s v="HIGH"/>
    <s v="Finalize draft"/>
    <m/>
    <s v="Started / In progress"/>
    <s v="Started / In progress"/>
    <s v="Started / In progress"/>
    <m/>
    <m/>
    <m/>
    <m/>
    <m/>
    <m/>
    <m/>
  </r>
  <r>
    <m/>
    <s v="Physics/Pattern Interp"/>
    <x v="9"/>
    <m/>
    <m/>
    <m/>
    <m/>
    <m/>
    <m/>
    <x v="4"/>
    <m/>
    <m/>
    <s v="GOAL FOR FY24 - waiting for ASB 100 to come back "/>
    <m/>
    <m/>
    <m/>
    <m/>
    <s v="Expression of Source Conclusions"/>
    <m/>
    <m/>
    <m/>
    <m/>
    <m/>
    <m/>
    <m/>
    <m/>
    <m/>
    <m/>
    <m/>
    <m/>
    <m/>
    <m/>
    <m/>
    <m/>
    <m/>
    <m/>
    <m/>
    <m/>
    <m/>
    <m/>
    <m/>
    <m/>
    <m/>
    <m/>
    <m/>
    <m/>
    <m/>
    <m/>
    <m/>
    <m/>
    <m/>
    <m/>
    <m/>
    <m/>
    <m/>
    <m/>
    <m/>
    <m/>
    <m/>
    <m/>
    <m/>
    <m/>
    <m/>
    <m/>
    <m/>
    <m/>
    <m/>
    <m/>
    <m/>
    <m/>
    <m/>
  </r>
  <r>
    <m/>
    <s v="Physics/Pattern Interp"/>
    <x v="9"/>
    <m/>
    <m/>
    <m/>
    <m/>
    <m/>
    <m/>
    <x v="4"/>
    <m/>
    <m/>
    <s v="GOAL FOR FY24 - should be ready for STR by Dec 2023"/>
    <m/>
    <m/>
    <m/>
    <m/>
    <s v="Distance Determination"/>
    <m/>
    <m/>
    <m/>
    <m/>
    <m/>
    <m/>
    <m/>
    <m/>
    <m/>
    <m/>
    <m/>
    <m/>
    <m/>
    <m/>
    <m/>
    <m/>
    <m/>
    <m/>
    <m/>
    <m/>
    <m/>
    <m/>
    <m/>
    <m/>
    <m/>
    <m/>
    <m/>
    <m/>
    <m/>
    <m/>
    <m/>
    <m/>
    <m/>
    <m/>
    <m/>
    <m/>
    <m/>
    <m/>
    <m/>
    <m/>
    <m/>
    <m/>
    <m/>
    <m/>
    <m/>
    <m/>
    <m/>
    <m/>
    <m/>
    <m/>
    <m/>
    <m/>
    <m/>
  </r>
  <r>
    <m/>
    <s v="Physics/Pattern Interp"/>
    <x v="9"/>
    <m/>
    <m/>
    <m/>
    <m/>
    <m/>
    <m/>
    <x v="4"/>
    <m/>
    <m/>
    <s v="GOAL FOR FY24; Per 2023 OLSS - just started drafting "/>
    <m/>
    <m/>
    <m/>
    <m/>
    <s v="Technical Review"/>
    <m/>
    <m/>
    <m/>
    <m/>
    <m/>
    <m/>
    <m/>
    <m/>
    <m/>
    <m/>
    <m/>
    <m/>
    <m/>
    <m/>
    <m/>
    <m/>
    <m/>
    <m/>
    <m/>
    <m/>
    <m/>
    <m/>
    <m/>
    <m/>
    <m/>
    <m/>
    <m/>
    <m/>
    <m/>
    <m/>
    <m/>
    <m/>
    <m/>
    <m/>
    <m/>
    <m/>
    <m/>
    <m/>
    <m/>
    <m/>
    <m/>
    <m/>
    <m/>
    <m/>
    <m/>
    <m/>
    <m/>
    <m/>
    <m/>
    <m/>
    <m/>
    <m/>
    <m/>
  </r>
  <r>
    <s v="FTM-NYD-0002"/>
    <s v="Physics/Pattern Interp"/>
    <x v="9"/>
    <m/>
    <m/>
    <m/>
    <m/>
    <m/>
    <m/>
    <x v="5"/>
    <s v="Best Practice Recommendation"/>
    <m/>
    <m/>
    <m/>
    <m/>
    <m/>
    <m/>
    <s v="Best Practice for Testimony of Firearm Examination Conclusions"/>
    <s v="The subcommittee may provide a guideline for testimony related to firearm examinations, including source conclusions."/>
    <m/>
    <m/>
    <m/>
    <m/>
    <s v="Reporting Results &amp; Testimony"/>
    <m/>
    <s v="N/A"/>
    <s v="N/A"/>
    <m/>
    <m/>
    <m/>
    <m/>
    <m/>
    <m/>
    <m/>
    <m/>
    <m/>
    <m/>
    <m/>
    <m/>
    <m/>
    <m/>
    <m/>
    <m/>
    <m/>
    <s v=""/>
    <m/>
    <m/>
    <m/>
    <m/>
    <m/>
    <m/>
    <m/>
    <m/>
    <m/>
    <m/>
    <s v="•Testimony"/>
    <m/>
    <m/>
    <s v="LOW"/>
    <m/>
    <m/>
    <m/>
    <s v="Not started"/>
    <s v="Not started"/>
    <m/>
    <m/>
    <m/>
    <m/>
    <m/>
    <m/>
    <m/>
  </r>
  <r>
    <s v="FTM-NYD-0003"/>
    <s v="Physics/Pattern Interp"/>
    <x v="9"/>
    <m/>
    <m/>
    <m/>
    <m/>
    <m/>
    <m/>
    <x v="7"/>
    <s v="Technical Report"/>
    <m/>
    <m/>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m/>
    <m/>
    <m/>
    <m/>
    <s v="Reporting Results &amp; Testimony"/>
    <m/>
    <s v="N/A"/>
    <s v="N/A"/>
    <m/>
    <m/>
    <m/>
    <m/>
    <m/>
    <m/>
    <m/>
    <s v="NO - OSAC Proposed Standard"/>
    <m/>
    <m/>
    <m/>
    <m/>
    <m/>
    <m/>
    <m/>
    <m/>
    <m/>
    <s v=""/>
    <m/>
    <m/>
    <m/>
    <m/>
    <m/>
    <m/>
    <m/>
    <m/>
    <m/>
    <m/>
    <s v="•Reporting"/>
    <m/>
    <m/>
    <s v="LOW"/>
    <s v="Finalize draft"/>
    <m/>
    <m/>
    <s v="Not started"/>
    <s v="Not started"/>
    <m/>
    <m/>
    <m/>
    <m/>
    <m/>
    <m/>
    <m/>
  </r>
  <r>
    <s v="FWT-001"/>
    <s v="Physics/Pattern Interp"/>
    <x v="10"/>
    <m/>
    <m/>
    <m/>
    <m/>
    <m/>
    <m/>
    <x v="0"/>
    <s v="Best Practice Recommendation"/>
    <m/>
    <m/>
    <m/>
    <s v="ASB"/>
    <s v="021-19"/>
    <m/>
    <s v="Best Practices for the Preparation of Test Impressions from Footwear and Tires, 2019, 1st Ed. "/>
    <s v="This document was developed to provide forensic footwear and tire impression examiners guidance in the preparation of two and three dimensional test impressions from footwear and tires."/>
    <s v="unknown"/>
    <s v="unknown"/>
    <s v="unknown"/>
    <m/>
    <s v="Evidence Collection &amp; Handling"/>
    <s v="unknown"/>
    <s v="N/A"/>
    <s v="N/A"/>
    <s v="unknown"/>
    <s v="N/A"/>
    <s v="10/23/2017 &amp; 12/24/2018"/>
    <m/>
    <m/>
    <s v="N/A"/>
    <d v="2019-09-20T00:00:00"/>
    <s v="YES"/>
    <s v="closed"/>
    <d v="2020-12-05T00:00:00"/>
    <d v="2021-01-04T00:00:00"/>
    <d v="2021-01-05T00:00:00"/>
    <d v="2021-04-09T00:00:00"/>
    <m/>
    <d v="2021-05-04T00:00:00"/>
    <s v="YES"/>
    <m/>
    <s v=""/>
    <m/>
    <m/>
    <m/>
    <m/>
    <m/>
    <m/>
    <m/>
    <m/>
    <m/>
    <d v="2026-05-04T00:00:00"/>
    <s v="•Evidence Collection or Recovery"/>
    <m/>
    <m/>
    <s v="Not applicable"/>
    <m/>
    <s v="Add SDO published standard to Registry"/>
    <s v="COMPLETE"/>
    <s v="COMPLETE"/>
    <s v="COMPLETE"/>
    <s v="COMPLETE"/>
    <m/>
    <m/>
    <m/>
    <m/>
    <m/>
    <m/>
  </r>
  <r>
    <s v="FWT-002"/>
    <s v="Physics/Pattern Interp"/>
    <x v="10"/>
    <s v="Crime Scene Investigation/Reconstruction"/>
    <m/>
    <m/>
    <m/>
    <m/>
    <m/>
    <x v="0"/>
    <s v="Best Practice Recommendation"/>
    <m/>
    <m/>
    <m/>
    <s v="ASB"/>
    <s v="049-20"/>
    <m/>
    <s v="Best Practice Recommendation for Lifting of Footwear and Tire Impressions, 2020, 1st Ed. "/>
    <s v="This document provides best practice recommendations for personnel responsible for lifting footwear and tire impressions. The recommendations set forth in this document optimize the recovery of impressions."/>
    <s v="unknown"/>
    <s v="unknown"/>
    <s v="unknown"/>
    <m/>
    <s v="Evidence Collection &amp; Handling"/>
    <d v="2019-06-21T00:00:00"/>
    <s v="N/A"/>
    <s v="N/A"/>
    <s v="unknown"/>
    <s v="N/A"/>
    <d v="2019-12-30T00:00:00"/>
    <m/>
    <m/>
    <s v="N/A"/>
    <d v="2020-08-14T00:00:00"/>
    <s v="YES"/>
    <s v="closed"/>
    <d v="2021-03-02T00:00:00"/>
    <d v="2021-04-02T00:00:00"/>
    <d v="2021-04-05T00:00:00"/>
    <d v="2021-08-25T00:00:00"/>
    <m/>
    <d v="2021-09-07T00:00:00"/>
    <s v="YES"/>
    <m/>
    <s v=""/>
    <m/>
    <m/>
    <m/>
    <m/>
    <m/>
    <m/>
    <m/>
    <m/>
    <m/>
    <d v="2026-09-07T00:00:00"/>
    <s v="•Evidence Collection or Recovery"/>
    <m/>
    <m/>
    <s v="Not applicable"/>
    <m/>
    <s v="Add SDO published standard to Registry"/>
    <s v="COMPLETE"/>
    <s v="COMPLETE"/>
    <s v="COMPLETE"/>
    <s v="COMPLETE"/>
    <m/>
    <m/>
    <m/>
    <m/>
    <m/>
    <m/>
  </r>
  <r>
    <s v="FWT-009"/>
    <s v="Physics/Pattern Interp"/>
    <x v="10"/>
    <s v="Crime Scene Investigation/Reconstruction"/>
    <m/>
    <m/>
    <m/>
    <m/>
    <m/>
    <x v="0"/>
    <s v="Best Practice Recommendation"/>
    <m/>
    <m/>
    <m/>
    <s v="ASB"/>
    <s v="126-20"/>
    <m/>
    <s v="Best Practice Recommendation for Casting of Footwear and Tire Impression Evidence at the Crime Scene, 2020, 1st Ed. (ERRATA 1, 2022)"/>
    <s v="This document provides best practice recommendations for personnel responsible for casting footwear and tire impressions. The recommendations set forth in this document optimize the recovery of impressions."/>
    <m/>
    <m/>
    <m/>
    <m/>
    <s v="Evidence Collection &amp; Handling"/>
    <d v="2019-08-02T00:00:00"/>
    <s v="N/A"/>
    <s v="N/A"/>
    <m/>
    <s v="N/A"/>
    <s v="1/13 or 2/13/2020"/>
    <m/>
    <m/>
    <m/>
    <d v="2020-10-20T00:00:00"/>
    <s v="YES"/>
    <s v="https://www.surveymonkey.com/r/3JVLHQT"/>
    <d v="2023-01-05T00:00:00"/>
    <d v="2023-02-06T00:00:00"/>
    <m/>
    <d v="2023-03-15T00:00:00"/>
    <s v="no"/>
    <d v="2023-04-04T00:00:00"/>
    <s v="NO"/>
    <m/>
    <m/>
    <m/>
    <m/>
    <m/>
    <m/>
    <m/>
    <m/>
    <m/>
    <m/>
    <m/>
    <d v="2028-04-04T00:00:00"/>
    <s v="•Evidence Collection or Recovery"/>
    <m/>
    <m/>
    <s v="LOW"/>
    <m/>
    <s v="Add SDO published standard to Registry"/>
    <m/>
    <s v="In comment adjudication at OSAC"/>
    <s v="Not started"/>
    <m/>
    <m/>
    <m/>
    <m/>
    <m/>
    <m/>
    <m/>
  </r>
  <r>
    <s v="FWT-005"/>
    <s v="Physics/Pattern Interp"/>
    <x v="10"/>
    <s v="Crime Scene Investigation/Reconstruction"/>
    <m/>
    <m/>
    <m/>
    <m/>
    <m/>
    <x v="0"/>
    <s v="Best Practice Recommendation"/>
    <m/>
    <m/>
    <m/>
    <s v="ASB"/>
    <s v="052-22"/>
    <m/>
    <s v="Best Practice Recommendation for the Detection and Collection of Footwear and Tire Impression Evidence, 2022, 1st Ed. "/>
    <s v="This document provides best practice recommendations for personnel responsible for detecting footwear and tire impressions."/>
    <m/>
    <m/>
    <m/>
    <m/>
    <s v="Evidence Collection &amp; Handling"/>
    <d v="2019-11-01T00:00:00"/>
    <s v="N/A"/>
    <s v="N/A"/>
    <s v="unknown"/>
    <s v="N/A"/>
    <d v="2020-07-13T00:00:00"/>
    <m/>
    <m/>
    <d v="2021-04-05T00:00:00"/>
    <d v="2022-02-03T00:00:00"/>
    <s v="YES"/>
    <s v="https://www.surveymonkey.com/r/VFBXVMS"/>
    <d v="2022-08-02T00:00:00"/>
    <d v="2022-09-05T00:00:00"/>
    <m/>
    <d v="2023-06-07T00:00:00"/>
    <s v="no"/>
    <d v="2023-07-05T00:00:00"/>
    <s v="YES"/>
    <m/>
    <m/>
    <m/>
    <m/>
    <m/>
    <m/>
    <m/>
    <m/>
    <m/>
    <m/>
    <m/>
    <d v="2028-07-05T00:00:00"/>
    <s v="•Evidence Identification"/>
    <m/>
    <m/>
    <s v="LOW"/>
    <s v="Add SDO published standard to Registry"/>
    <s v="Add SDO published standard to Registry"/>
    <m/>
    <s v="In comment adjudication at OSAC"/>
    <m/>
    <s v="In open comment at OSAC"/>
    <m/>
    <m/>
    <m/>
    <m/>
    <m/>
    <m/>
  </r>
  <r>
    <s v="FWT-003"/>
    <s v="Physics/Pattern Interp"/>
    <x v="10"/>
    <s v="Crime Scene Investigation/Reconstruction, Digital Evidence"/>
    <s v="Digital Evidence"/>
    <m/>
    <m/>
    <m/>
    <m/>
    <x v="0"/>
    <s v="Best Practice Recommendation"/>
    <m/>
    <m/>
    <m/>
    <s v="ASB"/>
    <s v="050-21"/>
    <m/>
    <s v="Best Practice Recommendation for Photographic Documentation of Footwear and Tire Impression Evidence, 2021, 1st Ed. (ERRATA 1, 2022) "/>
    <s v="This document provides best practice recommendations for personnel responsible for documenting and photographing footwear and tire impressions for future examinations."/>
    <m/>
    <m/>
    <m/>
    <m/>
    <s v="Evidence Collection &amp; Handling"/>
    <d v="2019-06-21T00:00:00"/>
    <s v="N/A"/>
    <s v="N/A"/>
    <s v="unknown"/>
    <s v="N/A"/>
    <d v="2020-03-16T00:00:00"/>
    <m/>
    <m/>
    <d v="2020-11-02T00:00:00"/>
    <d v="2021-08-13T00:00:00"/>
    <s v="YES"/>
    <s v="https://www.surveymonkey.com/r/LJZYGKS"/>
    <d v="2023-05-02T00:00:00"/>
    <d v="2023-06-05T00:00:00"/>
    <m/>
    <d v="2023-08-23T00:00:00"/>
    <s v="no"/>
    <d v="2023-09-05T00:00:00"/>
    <s v="NO"/>
    <m/>
    <m/>
    <m/>
    <m/>
    <m/>
    <m/>
    <m/>
    <m/>
    <m/>
    <m/>
    <m/>
    <d v="2028-10-03T00:00:00"/>
    <s v="•Evidence Preservation"/>
    <m/>
    <m/>
    <s v="LOW"/>
    <s v="Add SDO published standard to Registry"/>
    <s v="Add SDO published standard to Registry"/>
    <m/>
    <s v="In comment adjudication at OSAC"/>
    <s v="In open comment at OSAC"/>
    <m/>
    <m/>
    <m/>
    <m/>
    <m/>
    <m/>
    <m/>
  </r>
  <r>
    <s v="FWT-004"/>
    <s v="Physics/Pattern Interp"/>
    <x v="10"/>
    <m/>
    <m/>
    <m/>
    <m/>
    <m/>
    <m/>
    <x v="0"/>
    <s v="Technical Report"/>
    <m/>
    <m/>
    <m/>
    <s v="ASB"/>
    <s v="051-20"/>
    <m/>
    <s v="Scope of Work for a Footwear/Tire Examiner, 2020, 1st Ed. (ERRATA 1, 2022)"/>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Examination &amp; Analysis"/>
    <s v="unknown"/>
    <s v="N/A"/>
    <s v="N/A"/>
    <s v="unknown"/>
    <s v="N/A"/>
    <d v="2020-01-20T00:00:00"/>
    <m/>
    <m/>
    <s v="unknown"/>
    <s v="announced in Nov 2020 Standards Bulletin"/>
    <s v="YES"/>
    <s v="closed"/>
    <d v="2021-05-04T00:00:00"/>
    <d v="2021-06-04T00:00:00"/>
    <d v="2021-06-08T00:00:00"/>
    <d v="2023-09-18T00:00:00"/>
    <s v="yes "/>
    <d v="2023-10-03T00:00:00"/>
    <s v="YES"/>
    <m/>
    <m/>
    <m/>
    <m/>
    <m/>
    <m/>
    <m/>
    <m/>
    <m/>
    <m/>
    <m/>
    <d v="2028-10-03T00:00:00"/>
    <s v="•Scope of Examination"/>
    <m/>
    <m/>
    <s v="LOW"/>
    <s v="Add SDO published standard to Registry"/>
    <s v="Add SDO published standard to Registry"/>
    <m/>
    <s v="In open comment at OSAC"/>
    <s v="In open comment at OSAC"/>
    <s v="In comment adjudication at OSAC"/>
    <m/>
    <m/>
    <m/>
    <m/>
    <m/>
    <m/>
  </r>
  <r>
    <s v="FWT-006"/>
    <s v="Physics/Pattern Interp"/>
    <x v="10"/>
    <s v="Initial discussions were had regarding the potential for interdisciplinary collaboration/standardization. No consensus was found and each discipline began working on their own document"/>
    <m/>
    <m/>
    <m/>
    <m/>
    <m/>
    <x v="0"/>
    <s v="Standard"/>
    <m/>
    <m/>
    <m/>
    <s v="ASB"/>
    <s v="095-20"/>
    <m/>
    <s v="Standard for Minimum Qualifications and Training for a Footwear/Tire Forensic Science Service Provider, 2020, 1st Ed. (ERRATA 1, 2022)"/>
    <s v="This standard describes the minimum qualifications and training for a footwear/tire Forensic Science Service Provider (FSSP) with little to no experience or previous training."/>
    <m/>
    <m/>
    <m/>
    <m/>
    <s v="Competency &amp; Monitoring"/>
    <d v="2018-07-20T00:00:00"/>
    <s v="N/A"/>
    <s v="N/A"/>
    <s v="unknown"/>
    <s v="N/A"/>
    <d v="2019-10-21T00:00:00"/>
    <m/>
    <m/>
    <m/>
    <d v="2020-08-14T00:00:00"/>
    <s v="YES"/>
    <s v="https://www.surveymonkey.com/r/3CCPK82"/>
    <d v="2023-01-05T00:00:00"/>
    <d v="2023-02-06T00:00:00"/>
    <m/>
    <d v="2023-09-18T00:00:00"/>
    <s v="yes "/>
    <d v="2023-10-03T00:00:00"/>
    <s v="YES"/>
    <m/>
    <s v=""/>
    <m/>
    <m/>
    <m/>
    <m/>
    <m/>
    <m/>
    <m/>
    <m/>
    <m/>
    <m/>
    <s v="•Training"/>
    <m/>
    <m/>
    <s v="LOW"/>
    <m/>
    <s v="Initiate Registry approval process (for SDO published standard)"/>
    <m/>
    <s v="In adjudication at SDO"/>
    <s v="Started / In progress"/>
    <m/>
    <s v="Q3: SC vote to move to open comment_x000a_"/>
    <m/>
    <m/>
    <m/>
    <m/>
    <m/>
  </r>
  <r>
    <s v="FWT-008"/>
    <s v="Physics/Pattern Interp"/>
    <x v="10"/>
    <s v="yes - which one?"/>
    <m/>
    <m/>
    <m/>
    <m/>
    <m/>
    <x v="1"/>
    <s v="Standard"/>
    <m/>
    <s v="at FSSB for review - will be discussed at Oct FSSB meeting "/>
    <m/>
    <s v="ASB"/>
    <s v="099-19"/>
    <m/>
    <s v="Standard for Footwear/Tire Examination Proficiency Testing Program, 2019, 1st Ed. (ERRATA 1, 2022)"/>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Quality Assurance"/>
    <d v="2018-08-31T00:00:00"/>
    <s v="N/A"/>
    <s v="N/A"/>
    <s v="unknown"/>
    <s v="N/A"/>
    <d v="2018-12-03T00:00:00"/>
    <m/>
    <m/>
    <d v="2019-09-16T00:00:00"/>
    <d v="2020-08-14T00:00:00"/>
    <s v="YES"/>
    <s v="https://www.surveymonkey.com/r/32TKWQV"/>
    <d v="2023-01-05T00:00:00"/>
    <d v="2023-02-06T00:00:00"/>
    <m/>
    <m/>
    <s v="yes "/>
    <m/>
    <m/>
    <m/>
    <s v=""/>
    <m/>
    <m/>
    <m/>
    <m/>
    <m/>
    <m/>
    <m/>
    <m/>
    <m/>
    <m/>
    <s v="•Proficiency Testing, Other Interlab Comparisons, and Intralabs for QA purposes"/>
    <m/>
    <m/>
    <s v="LOW"/>
    <m/>
    <s v="Add SDO published standard to Registry"/>
    <m/>
    <s v="In FSSB review"/>
    <s v="Started / In progress"/>
    <m/>
    <s v="SC voting to move to open comment"/>
    <m/>
    <m/>
    <m/>
    <m/>
    <m/>
  </r>
  <r>
    <s v="FWT-007"/>
    <s v="Physics/Pattern Interp"/>
    <x v="10"/>
    <m/>
    <m/>
    <m/>
    <m/>
    <m/>
    <m/>
    <x v="1"/>
    <s v="Technical Report"/>
    <m/>
    <s v=" Withdrawn from Reg approval process in Feb 2020 and sent back to ASB for further revisions - see below "/>
    <m/>
    <s v="ASB"/>
    <s v="097-19"/>
    <m/>
    <s v="Terminology Used for Forensic Footwear and Tire Evidence, 2019, 1st Ed."/>
    <s v="This technical report is a compilation of terms commonly used in footwear and tire examination."/>
    <m/>
    <m/>
    <m/>
    <m/>
    <s v="Terminology"/>
    <m/>
    <s v="N/A"/>
    <s v="N/A"/>
    <s v="unknown"/>
    <s v="N/A"/>
    <d v="2018-12-13T00:00:00"/>
    <m/>
    <s v="?"/>
    <s v="?"/>
    <d v="2019-07-19T00:00:00"/>
    <s v="YES"/>
    <m/>
    <m/>
    <m/>
    <m/>
    <m/>
    <m/>
    <m/>
    <m/>
    <m/>
    <s v=""/>
    <m/>
    <m/>
    <m/>
    <m/>
    <m/>
    <m/>
    <m/>
    <m/>
    <m/>
    <m/>
    <m/>
    <m/>
    <m/>
    <s v="LOW"/>
    <s v="Send updated standard back to SDO for publication"/>
    <s v="Initiate revision"/>
    <m/>
    <s v="Under review by STRP"/>
    <s v="Started / In progress"/>
    <m/>
    <m/>
    <m/>
    <m/>
    <m/>
    <m/>
    <s v="withdrawn from Reg approval process in Feb 2020 and sent back to ASB for further revisions"/>
  </r>
  <r>
    <s v="FWT-010"/>
    <s v="Physics/Pattern Interp"/>
    <x v="10"/>
    <m/>
    <m/>
    <m/>
    <m/>
    <m/>
    <m/>
    <x v="1"/>
    <s v="Standard"/>
    <m/>
    <s v="published May 2023; Per 2023 OLSS: will be evaluated and balloted at SC before sending to OPO for Registry introduction in Sept/Oct"/>
    <m/>
    <s v="ASB"/>
    <s v="137-23"/>
    <m/>
    <s v="Standard for Examination and Documentation of Footwear and Tire Impression Evidence, 2023, 1st Ed."/>
    <s v="This standard defines the examination process and minimum documentation requirements associated with the relevant observations and conclusions/interpretations encountered during footwear/tire tread examinations."/>
    <m/>
    <m/>
    <m/>
    <m/>
    <s v="Examination &amp; Analysis"/>
    <d v="2019-11-01T00:00:00"/>
    <s v="N/A"/>
    <s v="N/A"/>
    <s v="unknown"/>
    <s v="N/A"/>
    <d v="2020-04-27T00:00:00"/>
    <m/>
    <s v="11/2/2021 (R2); 2/11/2022 (R3)"/>
    <s v="11/29/2021 (R2); 3/28/2022 (R3)"/>
    <d v="2023-05-01T00:00:00"/>
    <s v="YES - public comment period at SDO was a recirc."/>
    <m/>
    <m/>
    <m/>
    <m/>
    <m/>
    <m/>
    <m/>
    <m/>
    <m/>
    <s v=""/>
    <m/>
    <m/>
    <m/>
    <m/>
    <m/>
    <m/>
    <m/>
    <m/>
    <m/>
    <m/>
    <s v="•Methods"/>
    <m/>
    <m/>
    <s v="HIGH"/>
    <m/>
    <s v="Add SDO published standard to Registry"/>
    <m/>
    <s v="In adjudication at SDO"/>
    <s v="In SDO public comment"/>
    <m/>
    <m/>
    <m/>
    <m/>
    <m/>
    <m/>
    <m/>
  </r>
  <r>
    <m/>
    <m/>
    <x v="4"/>
    <m/>
    <m/>
    <m/>
    <m/>
    <m/>
    <m/>
    <x v="3"/>
    <m/>
    <m/>
    <s v="Per 2023 OLSS: Document was initially prevented from registry inclusion due to a handful of terms that the resource committees objected to. Numerous meetings were held with LRC and STG and we believe we have found a resolution to those terms. Revised docu"/>
    <m/>
    <s v="ASB "/>
    <s v="097-xx"/>
    <m/>
    <s v="Terminology Used for Forensic Footwear and Tire Evidence, 20xx, 2nd Ed."/>
    <m/>
    <m/>
    <m/>
    <m/>
    <m/>
    <m/>
    <m/>
    <m/>
    <m/>
    <m/>
    <m/>
    <m/>
    <m/>
    <m/>
    <m/>
    <m/>
    <m/>
    <m/>
    <m/>
    <m/>
    <m/>
    <m/>
    <m/>
    <m/>
    <m/>
    <m/>
    <m/>
    <m/>
    <m/>
    <m/>
    <m/>
    <m/>
    <m/>
    <m/>
    <m/>
    <m/>
    <m/>
    <m/>
    <m/>
    <m/>
    <m/>
    <m/>
    <m/>
    <m/>
    <m/>
    <m/>
    <m/>
    <m/>
    <m/>
    <m/>
    <m/>
    <m/>
    <m/>
  </r>
  <r>
    <s v="FWT-011"/>
    <s v="Physics/Pattern Interp"/>
    <x v="10"/>
    <s v="Crime Scene Investigation/Reconstruction"/>
    <m/>
    <m/>
    <m/>
    <m/>
    <m/>
    <x v="4"/>
    <s v="Best Practice Recommendation"/>
    <m/>
    <s v="adjudicating &gt;500 comments from STRP"/>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Evidence Collection &amp; Handling"/>
    <s v="TBD"/>
    <s v="N/A"/>
    <s v="N/A"/>
    <s v="TBD"/>
    <s v="TBD"/>
    <s v="TBD"/>
    <m/>
    <s v="TBD"/>
    <s v="TBD"/>
    <s v="TBD"/>
    <s v="NO - OSAC Proposed Standard"/>
    <m/>
    <m/>
    <m/>
    <m/>
    <m/>
    <m/>
    <m/>
    <m/>
    <m/>
    <s v="STR"/>
    <s v="STR"/>
    <d v="2022-10-04T00:00:00"/>
    <d v="2022-10-31T00:00:00"/>
    <m/>
    <m/>
    <m/>
    <m/>
    <m/>
    <m/>
    <m/>
    <s v="•Evidence Enhancement"/>
    <m/>
    <m/>
    <s v="LOW"/>
    <s v="Add OSAC Proposed Standard to Registry and send to SDO"/>
    <s v="At SDO for further development"/>
    <m/>
    <s v="In adjudication at SDO"/>
    <s v="Under review by STRP"/>
    <m/>
    <m/>
    <m/>
    <m/>
    <m/>
    <m/>
    <m/>
  </r>
  <r>
    <s v="FWT-013"/>
    <s v="Physics/Pattern Interp"/>
    <x v="10"/>
    <s v="Potential exists to standardize this framework and language although each subcommittee is already working on their own documents"/>
    <m/>
    <m/>
    <m/>
    <m/>
    <m/>
    <x v="4"/>
    <s v="Best Practice Recommendation"/>
    <m/>
    <s v="Per 2023 OLSS: CSAFE did a mini validation study on how well the language was understood; doc was discussed at length with SC and RTGs in Houston 2023; comment ajducation in process and expected to be complete Sept 2023;  NOTE: Document was originally tit"/>
    <s v="OSAC 2023-S-0017"/>
    <m/>
    <m/>
    <m/>
    <s v="Standard for the Articulation of Footwear and Tire Interpretations"/>
    <s v="This standard provides a framework for a justifiable, transparent, and understandable means of articulating results/interpretations in the footwear/tire evidence discipline. This standard defines terms, describes comparative observations and interpretatio"/>
    <m/>
    <m/>
    <m/>
    <m/>
    <s v="Reporting Results &amp; Testimony"/>
    <m/>
    <s v="N/A"/>
    <s v="N/A"/>
    <m/>
    <m/>
    <s v="TBD"/>
    <m/>
    <s v="TBD"/>
    <s v="TBD"/>
    <s v="TBD"/>
    <s v="NO - OSAC Proposed Standard"/>
    <m/>
    <m/>
    <m/>
    <m/>
    <m/>
    <m/>
    <m/>
    <m/>
    <m/>
    <s v="STRP"/>
    <m/>
    <d v="2023-06-06T00:00:00"/>
    <d v="2023-07-03T00:00:00"/>
    <m/>
    <m/>
    <m/>
    <m/>
    <m/>
    <m/>
    <m/>
    <s v="•Testimony"/>
    <m/>
    <m/>
    <s v="HIGH"/>
    <s v="Move to SDO"/>
    <s v="At SDO for further development"/>
    <m/>
    <s v="Started / In progress"/>
    <s v="Started / In progress"/>
    <m/>
    <m/>
    <m/>
    <m/>
    <m/>
    <m/>
    <m/>
  </r>
  <r>
    <s v="FWT-014"/>
    <s v="Physics/Pattern Interp"/>
    <x v="10"/>
    <m/>
    <m/>
    <m/>
    <m/>
    <m/>
    <m/>
    <x v="4"/>
    <s v="Best Practice Recommendation"/>
    <m/>
    <s v="At SC to move to STR/open comment ; GOAL FOR FY24"/>
    <s v="OSAC 2024-S-0003"/>
    <m/>
    <m/>
    <m/>
    <s v="Best Practice Recommendation for Footwear and Tire Intelligence"/>
    <s v="Best practice document outlining methods for all non-evidential comparison services including (but not limited to) make/model database searches and size estimations"/>
    <m/>
    <m/>
    <m/>
    <m/>
    <s v="Examination &amp; Analysis"/>
    <m/>
    <s v="N/A"/>
    <s v="N/A"/>
    <m/>
    <m/>
    <s v="TBD"/>
    <m/>
    <s v="TBD"/>
    <s v="TBD"/>
    <s v="TBD"/>
    <s v="NO - OSAC Proposed Standard"/>
    <m/>
    <m/>
    <m/>
    <m/>
    <m/>
    <m/>
    <m/>
    <m/>
    <m/>
    <s v="STRP"/>
    <m/>
    <m/>
    <m/>
    <m/>
    <m/>
    <m/>
    <m/>
    <m/>
    <m/>
    <m/>
    <s v="•Data Criteria &amp; Analysis"/>
    <m/>
    <m/>
    <s v="LOW"/>
    <s v="Move to SDO"/>
    <s v="Complete initial draft"/>
    <m/>
    <s v="Started / In progress"/>
    <s v="Started / In progress"/>
    <m/>
    <m/>
    <m/>
    <m/>
    <m/>
    <m/>
    <m/>
  </r>
  <r>
    <s v="FWT-012"/>
    <s v="Physics/Pattern Interp"/>
    <x v="10"/>
    <m/>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Examination &amp; Analysis"/>
    <m/>
    <s v="N/A"/>
    <s v="N/A"/>
    <m/>
    <m/>
    <s v="TBD"/>
    <m/>
    <s v="TBD"/>
    <s v="TBD"/>
    <s v="TBD"/>
    <s v="NO - OSAC Proposed Standard"/>
    <m/>
    <m/>
    <m/>
    <m/>
    <m/>
    <m/>
    <m/>
    <m/>
    <m/>
    <s v=""/>
    <m/>
    <m/>
    <m/>
    <m/>
    <m/>
    <m/>
    <m/>
    <m/>
    <m/>
    <m/>
    <s v="•Data Criteria &amp; Analysis"/>
    <m/>
    <m/>
    <s v="HIGH"/>
    <m/>
    <s v="Complete initial draft"/>
    <m/>
    <s v="Started / In progress"/>
    <s v="Started / In progress"/>
    <m/>
    <m/>
    <m/>
    <m/>
    <m/>
    <m/>
    <m/>
  </r>
  <r>
    <s v="FWT-015"/>
    <s v="Physics/Pattern Interp"/>
    <x v="10"/>
    <s v="Yes, potential exists to standardize this framework and language although unknown as to how each SC is handling this topic"/>
    <m/>
    <m/>
    <m/>
    <m/>
    <m/>
    <x v="4"/>
    <s v="Best Practice Recommendation"/>
    <m/>
    <s v="In development (early stages)"/>
    <m/>
    <m/>
    <m/>
    <m/>
    <s v="Best Practice Recommendation for Verification and Review"/>
    <s v="This document provides best practice recommendations for personnel responsible for verifying results/interpretations and reviewing footwear and tire casework technical records."/>
    <m/>
    <m/>
    <m/>
    <m/>
    <s v="Quality Assurance"/>
    <m/>
    <s v="N/A"/>
    <s v="N/A"/>
    <m/>
    <m/>
    <s v="TBD"/>
    <m/>
    <s v="TBD"/>
    <s v="TBD"/>
    <s v="TBD"/>
    <s v="NO - OSAC Proposed Standard"/>
    <m/>
    <m/>
    <m/>
    <m/>
    <m/>
    <m/>
    <m/>
    <m/>
    <m/>
    <s v=""/>
    <m/>
    <m/>
    <m/>
    <m/>
    <m/>
    <m/>
    <m/>
    <m/>
    <m/>
    <m/>
    <s v="•Review of Results (technical review, admin review, or verification)"/>
    <m/>
    <m/>
    <s v="LOW"/>
    <s v="Have working draft ready to present at FY23 All Hands Meeting"/>
    <s v="Start draft"/>
    <m/>
    <s v="Not started"/>
    <s v="Started / In progress"/>
    <m/>
    <m/>
    <m/>
    <m/>
    <m/>
    <m/>
    <m/>
  </r>
  <r>
    <s v="FWT-016"/>
    <s v="Physics/Pattern Interp"/>
    <x v="10"/>
    <m/>
    <m/>
    <m/>
    <m/>
    <m/>
    <m/>
    <x v="4"/>
    <m/>
    <m/>
    <s v="In development"/>
    <m/>
    <m/>
    <m/>
    <m/>
    <s v="Best Practice Recommendation for Task Relevant Information and Human Factors Guidance"/>
    <s v="This document describes which contextual information is task relevant and what other human factors should be considered by forensic footwear and tire practitioners"/>
    <m/>
    <m/>
    <m/>
    <m/>
    <s v="Quality Assurance"/>
    <m/>
    <s v="N/A"/>
    <s v="N/A"/>
    <m/>
    <m/>
    <s v="TBD"/>
    <m/>
    <s v="TBD"/>
    <s v="TBD"/>
    <s v="TBD"/>
    <s v="NO - OSAC Proposed Standard"/>
    <m/>
    <m/>
    <m/>
    <m/>
    <m/>
    <m/>
    <m/>
    <m/>
    <m/>
    <m/>
    <m/>
    <m/>
    <m/>
    <m/>
    <m/>
    <m/>
    <m/>
    <m/>
    <m/>
    <m/>
    <m/>
    <m/>
    <m/>
    <s v="LOW"/>
    <s v="Have working draft ready to present at FY23 All Hands Meeting"/>
    <s v="Start draft"/>
    <m/>
    <m/>
    <s v="Started / In progress"/>
    <m/>
    <m/>
    <m/>
    <m/>
    <m/>
    <m/>
    <m/>
  </r>
  <r>
    <s v="ANT-001"/>
    <s v="Medicine"/>
    <x v="11"/>
    <m/>
    <m/>
    <m/>
    <m/>
    <m/>
    <m/>
    <x v="0"/>
    <s v="Best Practice Recommendation"/>
    <m/>
    <m/>
    <m/>
    <s v="ASB"/>
    <s v="089-20"/>
    <m/>
    <s v="Best Practice Recommendation for Facial Approximation in Forensic Anthropology, 2020, 1st Ed."/>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Examination &amp; Analysis"/>
    <d v="2018-11-02T00:00:00"/>
    <s v="N/A"/>
    <s v="N/A"/>
    <s v="unknown"/>
    <s v="N/A"/>
    <d v="2019-01-21T00:00:00"/>
    <m/>
    <m/>
    <s v="10/14/2019 (R1)"/>
    <d v="2020-07-10T00:00:00"/>
    <s v="YES"/>
    <s v="closed"/>
    <d v="2020-09-05T00:00:00"/>
    <m/>
    <d v="2020-10-05T00:00:00"/>
    <d v="2021-08-11T00:00:00"/>
    <m/>
    <d v="2021-09-07T00:00:00"/>
    <s v="YES"/>
    <m/>
    <s v=""/>
    <m/>
    <m/>
    <m/>
    <m/>
    <m/>
    <m/>
    <m/>
    <m/>
    <m/>
    <d v="2026-09-07T00:00:00"/>
    <s v="•Scope of Examination"/>
    <m/>
    <m/>
    <s v="Not applicable"/>
    <m/>
    <s v="Add SDO published standard to Registry"/>
    <s v="COMPLETE"/>
    <s v="COMPLETE"/>
    <s v="COMPLETE"/>
    <s v="COMPLETE"/>
    <m/>
    <m/>
    <m/>
    <m/>
    <m/>
    <m/>
  </r>
  <r>
    <s v="ANT-006"/>
    <s v="Medicine"/>
    <x v="11"/>
    <m/>
    <m/>
    <m/>
    <m/>
    <m/>
    <m/>
    <x v="1"/>
    <m/>
    <m/>
    <s v="Per 2023 OLSS: Expect FSSB review in Oct 23"/>
    <m/>
    <s v="ASB "/>
    <s v="150-21"/>
    <m/>
    <s v="Standard for Determination of Medicolegal Significance from Skeletal Remains in Forensic Anthropology, 2021, 1st Ed. "/>
    <s v="Identifies methods that shall be used to determine the medicolegal significance of skeletal remains.  The standard identifies three categories of medicolegal significance:  _x000a_Differentiating skeletal remains from other types of material; Differentiating hu"/>
    <m/>
    <m/>
    <m/>
    <m/>
    <s v="Examination &amp; Analysis"/>
    <d v="2020-06-26T00:00:00"/>
    <s v="N/A"/>
    <s v="N/A"/>
    <s v="unknown"/>
    <s v="N/A"/>
    <d v="2021-03-22T00:00:00"/>
    <m/>
    <m/>
    <m/>
    <d v="2021-10-01T00:00:00"/>
    <s v="YES"/>
    <s v="https://www.surveymonkey.com/r/QSXQHQ6"/>
    <d v="2023-04-04T00:00:00"/>
    <d v="2023-05-01T00:00:00"/>
    <m/>
    <m/>
    <m/>
    <m/>
    <m/>
    <m/>
    <s v=""/>
    <m/>
    <m/>
    <m/>
    <m/>
    <m/>
    <m/>
    <m/>
    <m/>
    <m/>
    <m/>
    <s v="•Methods"/>
    <s v="Reporting Results &amp; Testimony"/>
    <s v="•Interpretation &amp; Opinion"/>
    <s v="HIGH"/>
    <s v="Post to the Registry"/>
    <s v="Add SDO published standard to Registry"/>
    <m/>
    <m/>
    <m/>
    <m/>
    <m/>
    <m/>
    <m/>
    <m/>
    <m/>
    <m/>
  </r>
  <r>
    <s v="ANT-002"/>
    <s v="Medicine"/>
    <x v="11"/>
    <m/>
    <m/>
    <m/>
    <m/>
    <m/>
    <m/>
    <x v="1"/>
    <s v="Standard"/>
    <m/>
    <s v="Per 2023 OLSS: Expect FSSB review in Dec 2023"/>
    <m/>
    <s v="ASB"/>
    <s v="045-19"/>
    <m/>
    <s v="Standard for Stature Estimation in Forensic Anthropology, 2019, 1st Ed."/>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Examination &amp; Analysis"/>
    <s v="12/1/2017 &amp; 8/31/2018"/>
    <s v="N/A"/>
    <s v="N/A"/>
    <s v="unknown"/>
    <s v="N/A"/>
    <d v="2018-12-10T00:00:00"/>
    <d v="2018-12-10T00:00:00"/>
    <m/>
    <s v="N/A"/>
    <d v="2019-02-15T00:00:00"/>
    <s v="YES"/>
    <s v="https://www.surveymonkey.com/r/YDYF6MT (2) "/>
    <s v="4/7/2020; 5/2/2023 (2)"/>
    <s v="6/5/2023 (2)"/>
    <d v="2020-05-07T00:00:00"/>
    <m/>
    <m/>
    <m/>
    <m/>
    <m/>
    <s v=""/>
    <m/>
    <m/>
    <m/>
    <m/>
    <m/>
    <m/>
    <m/>
    <m/>
    <m/>
    <m/>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ANT-003"/>
    <s v="Medicine"/>
    <x v="11"/>
    <m/>
    <m/>
    <m/>
    <m/>
    <m/>
    <m/>
    <x v="1"/>
    <s v="Standard"/>
    <m/>
    <s v="Per 2023 OLSS: Expect FSSB review in Dec 2023"/>
    <m/>
    <s v="ASB"/>
    <s v="090-19"/>
    <m/>
    <s v="Standard for Sex Estimation in Forensic Anthropology, 2019, 1st Ed. "/>
    <s v="Describes methods for estimating sex from adult skeletal elements obtained directly from skeletal remains or radiographic images of skeletal remains"/>
    <m/>
    <m/>
    <d v="2018-03-15T00:00:00"/>
    <m/>
    <s v="Examination &amp; Analysis"/>
    <d v="2018-08-31T00:00:00"/>
    <s v="N/A"/>
    <s v="N/A"/>
    <s v="unknown"/>
    <s v="N/A"/>
    <d v="2019-01-28T00:00:00"/>
    <m/>
    <s v="N/A"/>
    <s v="N/A"/>
    <d v="2019-12-27T00:00:00"/>
    <s v="YES"/>
    <s v="https://www.surveymonkey.com/r/FJPFPFK"/>
    <d v="2023-06-06T00:00:00"/>
    <d v="2023-07-03T00:00:00"/>
    <m/>
    <m/>
    <m/>
    <m/>
    <m/>
    <m/>
    <s v=""/>
    <m/>
    <m/>
    <m/>
    <m/>
    <m/>
    <m/>
    <m/>
    <m/>
    <m/>
    <m/>
    <s v="•Methods"/>
    <s v="Reporting Results &amp; Testimony"/>
    <s v="•Interpretation &amp; Opinion"/>
    <s v="HIGH"/>
    <s v="Post to the Registry"/>
    <s v="Add SDO published standard to Registry"/>
    <m/>
    <m/>
    <m/>
    <m/>
    <s v="Q3: SC Chair will recommend to SC to withdraw this document and resubmit for RA process (SC"/>
    <m/>
    <m/>
    <m/>
    <m/>
    <m/>
  </r>
  <r>
    <s v="ANT-005"/>
    <s v="Medicine"/>
    <x v="11"/>
    <m/>
    <m/>
    <m/>
    <m/>
    <m/>
    <m/>
    <x v="1"/>
    <m/>
    <m/>
    <s v="Per 2023 OLSS: New TPOC to be assigned in Oct 23 with Technical Merit discussion to occur in fall 2023"/>
    <m/>
    <s v="ASB"/>
    <s v="146-21"/>
    <m/>
    <s v="Standard for Resolving Commingled Remains in Forensic Anthropology, 2021, 1st Ed. "/>
    <s v="Describes techniques and approaches for resolving commingled remains cases. The most appropriate techniques shall be reliably and objectively applied for segregating remains and determining the number of individuals present.  "/>
    <m/>
    <m/>
    <m/>
    <m/>
    <s v="Examination &amp; Analysis"/>
    <d v="2020-05-29T00:00:00"/>
    <s v="N/A"/>
    <s v="N/A"/>
    <s v="unknown"/>
    <s v="N/A"/>
    <d v="2020-11-16T00:00:00"/>
    <m/>
    <m/>
    <s v="3/22/2021; 7/19/2021"/>
    <d v="2021-10-01T00:00:00"/>
    <s v="YES"/>
    <m/>
    <m/>
    <m/>
    <m/>
    <m/>
    <m/>
    <m/>
    <m/>
    <m/>
    <s v=""/>
    <m/>
    <m/>
    <m/>
    <m/>
    <m/>
    <m/>
    <m/>
    <m/>
    <m/>
    <m/>
    <s v="•Methods"/>
    <s v="Reporting Results &amp; Testimony"/>
    <s v="•Interpretation &amp; Opinion"/>
    <s v="HIGH"/>
    <s v="Post to the Registry"/>
    <s v="Add SDO published standard to Registry"/>
    <m/>
    <m/>
    <m/>
    <m/>
    <m/>
    <m/>
    <m/>
    <m/>
    <m/>
    <m/>
  </r>
  <r>
    <s v="ANT-004"/>
    <s v="Medicine"/>
    <x v="11"/>
    <m/>
    <m/>
    <m/>
    <m/>
    <m/>
    <m/>
    <x v="1"/>
    <m/>
    <m/>
    <s v="5:17/23: SC expects to discuss Tech Merit form in July '23 &gt; submit for open comment in August"/>
    <m/>
    <s v="ASB"/>
    <s v="134-21"/>
    <m/>
    <s v="Standard for Analyzing Pathological Conditions and Anomalies in Forensic Anthropology, 2021, 1st Ed. "/>
    <s v="Describes techniques and approaches for describing and/or conducting a differential diagnosis of pathological conditions and anomalies from skeletal material and/or radiographic images. This document does not distinguish between anomalies and normal skele"/>
    <m/>
    <m/>
    <m/>
    <m/>
    <s v="Examination &amp; Analysis"/>
    <d v="2019-11-04T00:00:00"/>
    <s v="N/A"/>
    <s v="N/A"/>
    <s v="unknown"/>
    <s v="N/A"/>
    <d v="2020-07-06T00:00:00"/>
    <m/>
    <s v="N/A"/>
    <s v="11/16/2020 (R1)"/>
    <d v="2021-05-14T00:00:00"/>
    <s v="YES"/>
    <m/>
    <m/>
    <m/>
    <m/>
    <m/>
    <m/>
    <m/>
    <m/>
    <m/>
    <s v=""/>
    <m/>
    <m/>
    <m/>
    <m/>
    <m/>
    <m/>
    <m/>
    <m/>
    <m/>
    <m/>
    <s v="•Methods"/>
    <s v="Reporting Results &amp; Testimony"/>
    <s v="•Interpretation &amp; Opinion"/>
    <s v="HIGH"/>
    <s v="Post to the Registry"/>
    <s v="Add SDO published standard to Registry"/>
    <m/>
    <m/>
    <m/>
    <m/>
    <m/>
    <m/>
    <m/>
    <m/>
    <m/>
    <m/>
  </r>
  <r>
    <s v="ANT-012"/>
    <s v="Medicine"/>
    <x v="11"/>
    <m/>
    <m/>
    <m/>
    <m/>
    <m/>
    <m/>
    <x v="1"/>
    <m/>
    <m/>
    <s v="5/17/23: SC expects to discuss Tech Merit form in June '23 &gt; submit for open comment in July"/>
    <m/>
    <s v="ASB "/>
    <s v="149-21"/>
    <m/>
    <s v="Standard for Taphonomic Observations in Support of the Postmortem Interval, 2021, 1st Ed."/>
    <s v="Describes the types of observations that may contribute to estimating the postmortem interval or understanding the context of the remains."/>
    <m/>
    <m/>
    <m/>
    <s v="unknown"/>
    <s v="Examination &amp; Analysis"/>
    <d v="2020-06-26T00:00:00"/>
    <s v="N/A"/>
    <s v="N/A"/>
    <s v="unknown"/>
    <s v="N/A"/>
    <d v="2021-02-01T00:00:00"/>
    <m/>
    <s v="12/3/2021 (R2)"/>
    <s v="5/17/2021 (R1); 1/17/2022 (R2)"/>
    <d v="2022-06-01T00:00:00"/>
    <s v="YES - public comment period at SDO was a recirc."/>
    <m/>
    <m/>
    <m/>
    <m/>
    <m/>
    <m/>
    <m/>
    <m/>
    <m/>
    <s v=""/>
    <m/>
    <m/>
    <m/>
    <m/>
    <m/>
    <m/>
    <m/>
    <m/>
    <m/>
    <m/>
    <s v="•Methods"/>
    <s v="Reporting Results &amp; Testimony"/>
    <s v="•Interpretation &amp; Opinion"/>
    <s v="HIGH"/>
    <s v="Post to the Registry"/>
    <s v="Initiate Registry approval process (for SDO published standard)"/>
    <m/>
    <s v="Under development at SDO"/>
    <s v="In adjudication at SDO"/>
    <m/>
    <m/>
    <m/>
    <m/>
    <m/>
    <m/>
    <m/>
  </r>
  <r>
    <s v="ANT-009"/>
    <s v="Medicine"/>
    <x v="11"/>
    <m/>
    <m/>
    <m/>
    <m/>
    <m/>
    <m/>
    <x v="1"/>
    <m/>
    <m/>
    <s v="published May 2023; SC plans to discuss tech merit in Sept 2023"/>
    <m/>
    <s v="ASB"/>
    <s v="135-xx"/>
    <m/>
    <s v="Scene Detection and Processing in Forensic Anthropology, 1st Ed. "/>
    <s v="Intended to assist forensic archaeologists/forensic anthropologists in proper scene detection, processing, handling of evidence, and maintenance of the chain of custody, commensurate with jurisdictional requirements.  Archaeological techniques provide the"/>
    <m/>
    <m/>
    <m/>
    <m/>
    <s v="Examination &amp; Analysis"/>
    <d v="2019-10-11T00:00:00"/>
    <s v="N/A"/>
    <s v="N/A"/>
    <s v="?"/>
    <s v="N/A"/>
    <d v="2020-09-07T00:00:00"/>
    <m/>
    <s v="12/3/2021 (R2); 6/3/2022 (R3); 10/17/2022 (R4)"/>
    <s v="1/17/2022 (R2); 7/18/2022 (R3); 11/21/2022 (R4)"/>
    <d v="2023-05-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07"/>
    <s v="Medicine"/>
    <x v="11"/>
    <m/>
    <m/>
    <m/>
    <m/>
    <m/>
    <m/>
    <x v="1"/>
    <m/>
    <m/>
    <s v="published July 2023"/>
    <m/>
    <s v="ASB"/>
    <s v="132-23"/>
    <m/>
    <s v="Standard for Population Affinity in Estimation in Forensic Anthropology, 1st Ed. "/>
    <s v="Establishes minimum requirements for the morphologically- or mathematically-based estimation of ancestry from skeletal material. "/>
    <m/>
    <m/>
    <m/>
    <m/>
    <s v="Examination &amp; Analysis"/>
    <d v="2019-10-11T00:00:00"/>
    <s v="N/A"/>
    <s v="N/A"/>
    <s v="?"/>
    <s v="N/A"/>
    <d v="2020-12-07T00:00:00"/>
    <m/>
    <s v="2/4/2022(R1); 8/1/2022(R2)"/>
    <s v="3/21/2022(R1); 9/12/2022(R2)"/>
    <d v="2023-07-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ASB CB to vote again"/>
    <m/>
    <m/>
    <m/>
    <m/>
    <m/>
  </r>
  <r>
    <s v="ANT-014"/>
    <s v="Medicine"/>
    <x v="11"/>
    <m/>
    <m/>
    <m/>
    <m/>
    <m/>
    <m/>
    <x v="2"/>
    <m/>
    <m/>
    <m/>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Evidence Collection &amp; Handling"/>
    <s v="TBD"/>
    <s v="N/A"/>
    <s v="N/A"/>
    <s v="TBD"/>
    <s v="TBD"/>
    <s v="TBD"/>
    <m/>
    <m/>
    <s v="TBD"/>
    <s v="TBD"/>
    <s v="NO - OSAC Proposed Standard"/>
    <m/>
    <m/>
    <m/>
    <m/>
    <m/>
    <m/>
    <m/>
    <m/>
    <m/>
    <s v="non-STRP"/>
    <s v="N/A"/>
    <d v="2021-02-02T00:00:00"/>
    <d v="2021-03-02T00:00:00"/>
    <n v="3"/>
    <s v="N/A"/>
    <m/>
    <s v="YES "/>
    <d v="2023-11-07T00:00:00"/>
    <m/>
    <m/>
    <s v="•Evidence Collection or Recovery"/>
    <s v="Quality Assurance"/>
    <m/>
    <s v="HIGH"/>
    <s v="Finalize comment adjudication and proceed with Registry Approval Process"/>
    <s v="Add OSAC Proposed Standard to Registry and send to SDO"/>
    <m/>
    <s v="Started / In progress"/>
    <s v="In comment adjudication at OSAC"/>
    <m/>
    <s v="Q3: TG chair to share adjudications with SC. SC to vote on in June"/>
    <m/>
    <m/>
    <m/>
    <m/>
    <m/>
  </r>
  <r>
    <s v="ANT-008"/>
    <s v="Medicine"/>
    <x v="11"/>
    <m/>
    <m/>
    <m/>
    <m/>
    <m/>
    <m/>
    <x v="3"/>
    <m/>
    <m/>
    <s v="5/17/23: ASB's re-circ period ended 5/15  &gt; will go to ASB WG"/>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s v="Examination &amp; Analysis"/>
    <d v="2019-10-11T00:00:00"/>
    <s v="N/A"/>
    <s v="N/A"/>
    <s v="?"/>
    <s v="N/A"/>
    <s v="2/24/2020; 3/22/2021"/>
    <m/>
    <m/>
    <d v="2022-05-16T00:00:00"/>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Second comment adjudication @ASB closed  5/16"/>
    <m/>
    <m/>
    <m/>
    <m/>
    <m/>
  </r>
  <r>
    <s v="ANT-010"/>
    <s v="Medicine"/>
    <x v="11"/>
    <m/>
    <m/>
    <m/>
    <m/>
    <m/>
    <m/>
    <x v="3"/>
    <m/>
    <m/>
    <s v="5/17/23:  going out for ASB re-circ (round 5) on 5/26 (will close 7/10/23); may be published sometime this fall"/>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s v="Examination &amp; Analysis"/>
    <d v="2020-05-15T00:00:00"/>
    <s v="N/A"/>
    <s v="N/A"/>
    <s v="?"/>
    <s v="N/A"/>
    <d v="2021-05-17T00:00:00"/>
    <m/>
    <s v="12/3/2021 (R1); 8/1/2022 (R2); 12/30/22 (R3); ? (R4); 5/30/2023 (R5)"/>
    <s v="1/17/2022 (R1); 9/12/2022 (R2); 2/13/2023 (R3); ? (R4); 7/10/2023 (R5)"/>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11"/>
    <s v="Medicine"/>
    <x v="11"/>
    <m/>
    <m/>
    <m/>
    <m/>
    <m/>
    <m/>
    <x v="3"/>
    <m/>
    <m/>
    <s v="5/17/23: going out for ASB re-circ (round 3) on 5/26 (will close 7/10/23); may be published sometime this fall"/>
    <m/>
    <s v="ASB "/>
    <s v="148-xx"/>
    <m/>
    <s v="Standard for Personal Identification in Forensic Anthropology"/>
    <s v="Describes standards for the anthropological contribution to the personal identification process.  "/>
    <m/>
    <m/>
    <m/>
    <m/>
    <s v="Examination &amp; Analysis"/>
    <s v="6/26/2020; 8/20/2021"/>
    <s v="N/A"/>
    <s v="N/A"/>
    <s v="?"/>
    <d v="2021-12-17T00:00:00"/>
    <d v="2022-01-31T00:00:00"/>
    <m/>
    <s v="12/30/2022 (R1);  ? (R2); 5/30/2023 (R3)"/>
    <s v="2/13/2023 (R1);  ? (R2); 7/10/2023 (R3)"/>
    <m/>
    <s v="NO - SDO/OSAC open comment period occurred after 1/1/2022 cut-off date."/>
    <s v="N/A"/>
    <s v="N/A"/>
    <s v="N/A"/>
    <m/>
    <m/>
    <m/>
    <m/>
    <m/>
    <m/>
    <s v=""/>
    <m/>
    <m/>
    <m/>
    <m/>
    <m/>
    <m/>
    <m/>
    <m/>
    <m/>
    <m/>
    <s v="•Methods"/>
    <s v="Reporting Results &amp; Testimony"/>
    <s v="•Interpretation &amp; Opinion"/>
    <s v="HIGH"/>
    <m/>
    <s v="Initiate Registry approval process (for SDO published standard)"/>
    <m/>
    <s v="Under development at SDO"/>
    <s v="Pending SDO publication"/>
    <m/>
    <m/>
    <m/>
    <m/>
    <m/>
    <m/>
    <m/>
  </r>
  <r>
    <s v="ANT-017"/>
    <s v="Medicine"/>
    <x v="11"/>
    <m/>
    <m/>
    <m/>
    <m/>
    <m/>
    <m/>
    <x v="4"/>
    <m/>
    <m/>
    <s v="open for comment at OSAC - deadline 12/4/23; outreach being done for STR"/>
    <s v="OSAC 2024-S-0001"/>
    <m/>
    <m/>
    <m/>
    <s v="Guidance Document for Understanding and Implementing the Minimal Components of a Quality Assurance Program in Forensic Anthropology"/>
    <m/>
    <m/>
    <m/>
    <m/>
    <m/>
    <s v="Quality Assurance"/>
    <s v="TBD"/>
    <s v="N/A"/>
    <s v="N/A"/>
    <s v="TBD"/>
    <s v="TBD"/>
    <s v="TBD"/>
    <m/>
    <m/>
    <s v="TBD"/>
    <s v="TBD"/>
    <s v="NO - OSAC Proposed Standard"/>
    <m/>
    <m/>
    <m/>
    <m/>
    <m/>
    <m/>
    <m/>
    <m/>
    <m/>
    <m/>
    <m/>
    <d v="2023-11-07T00:00:00"/>
    <d v="2023-12-04T00:00:00"/>
    <m/>
    <m/>
    <m/>
    <m/>
    <m/>
    <m/>
    <m/>
    <m/>
    <m/>
    <m/>
    <m/>
    <s v="Begin the RA process and send to ASB"/>
    <s v="Complete initial draft"/>
    <m/>
    <m/>
    <s v="Started / In progress"/>
    <m/>
    <m/>
    <m/>
    <m/>
    <m/>
    <m/>
    <m/>
  </r>
  <r>
    <s v="ANT-016"/>
    <s v="Medicine"/>
    <x v="11"/>
    <m/>
    <m/>
    <m/>
    <m/>
    <m/>
    <m/>
    <x v="4"/>
    <m/>
    <m/>
    <s v="Per 2023 OLSS: draft has moved out of TG and will be discussed at Sept virtual SC meeting &gt; ballot to move to public comment is pending "/>
    <m/>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m/>
    <m/>
    <m/>
    <m/>
    <s v="Reporting Results &amp; Testimony"/>
    <s v="TBD"/>
    <s v="N/A"/>
    <s v="N/A"/>
    <s v="TBD"/>
    <s v="TBD"/>
    <s v="TBD"/>
    <m/>
    <m/>
    <s v="TBD"/>
    <s v="TBD"/>
    <s v="NO - OSAC Proposed Standard"/>
    <m/>
    <m/>
    <m/>
    <m/>
    <m/>
    <m/>
    <m/>
    <m/>
    <m/>
    <s v=""/>
    <m/>
    <m/>
    <m/>
    <m/>
    <m/>
    <m/>
    <m/>
    <m/>
    <m/>
    <m/>
    <m/>
    <m/>
    <m/>
    <s v="MED"/>
    <s v="Begin the RA process and send to ASB"/>
    <s v="Complete initial draft"/>
    <m/>
    <s v="Started / In progress"/>
    <s v="Started / In progress"/>
    <m/>
    <s v="Q3: draft document completed. SC discussion period ends 6/3/22, SC to vote during second week of June to begin RA process"/>
    <m/>
    <m/>
    <m/>
    <m/>
    <m/>
  </r>
  <r>
    <s v="ANT-NYD-0001"/>
    <s v="Medicine"/>
    <x v="11"/>
    <s v="MDI"/>
    <m/>
    <m/>
    <m/>
    <m/>
    <m/>
    <x v="4"/>
    <m/>
    <m/>
    <s v="Per spring 2023 update: draft is close to leaving the TG and going to SC for discussion"/>
    <m/>
    <m/>
    <m/>
    <m/>
    <s v="Use of Human Remains and Associated Data for Research and Education in Forensic Anthropology"/>
    <s v="Describes appropriate use of human remains for forensic anthropological research"/>
    <m/>
    <m/>
    <m/>
    <m/>
    <s v="Examination &amp; Analysis"/>
    <s v="TBD"/>
    <s v="N/A"/>
    <s v="N/A"/>
    <s v="TBD"/>
    <s v="TBD"/>
    <s v="TBD"/>
    <m/>
    <m/>
    <s v="TBD"/>
    <s v="TBD"/>
    <s v="NO - OSAC Proposed Standard"/>
    <m/>
    <m/>
    <m/>
    <m/>
    <m/>
    <m/>
    <m/>
    <m/>
    <m/>
    <s v=""/>
    <m/>
    <m/>
    <m/>
    <m/>
    <m/>
    <m/>
    <m/>
    <m/>
    <m/>
    <m/>
    <s v="•Scope of Examination"/>
    <m/>
    <m/>
    <s v="HIGH"/>
    <s v="Continue drafting"/>
    <s v="Complete initial draft"/>
    <m/>
    <s v="Not started"/>
    <s v="Started / In progress"/>
    <m/>
    <s v="Q3: Draft nearly completed; TG meeting scheduled for early June 2022"/>
    <m/>
    <m/>
    <m/>
    <m/>
    <m/>
  </r>
  <r>
    <s v="ANT-015"/>
    <s v="Medicine"/>
    <x v="11"/>
    <m/>
    <m/>
    <m/>
    <m/>
    <m/>
    <m/>
    <x v="4"/>
    <m/>
    <m/>
    <s v="Draft underway: task group formed; May be folded into new education and training document (OSAC 2020N-0006?)"/>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Competency &amp; Monitoring"/>
    <s v="TBD"/>
    <s v="N/A"/>
    <s v="N/A"/>
    <s v="TBD"/>
    <s v="TBD"/>
    <s v="TBD"/>
    <m/>
    <m/>
    <s v="TBD"/>
    <s v="TBD"/>
    <s v="NO - OSAC Proposed Standard"/>
    <m/>
    <m/>
    <m/>
    <m/>
    <m/>
    <m/>
    <m/>
    <m/>
    <m/>
    <s v=""/>
    <m/>
    <m/>
    <m/>
    <m/>
    <m/>
    <m/>
    <m/>
    <m/>
    <m/>
    <m/>
    <s v="•Proficiency Testing, Other Interlab Comparisons, and Intralabs for QA purposes"/>
    <m/>
    <m/>
    <s v="HIGH"/>
    <m/>
    <m/>
    <m/>
    <s v="Not started"/>
    <s v="Started / In progress"/>
    <m/>
    <m/>
    <m/>
    <m/>
    <m/>
    <m/>
    <m/>
  </r>
  <r>
    <m/>
    <s v="Medicine"/>
    <x v="11"/>
    <m/>
    <m/>
    <m/>
    <m/>
    <m/>
    <m/>
    <x v="4"/>
    <m/>
    <m/>
    <s v="Draft underway: task group formed with members from OSAC, ASB and ABFA"/>
    <m/>
    <m/>
    <m/>
    <m/>
    <s v="Education and Training in Forensic Anthropology"/>
    <s v="Education and Training in Forensic Anthropology"/>
    <m/>
    <m/>
    <m/>
    <m/>
    <s v="Competency &amp; Monitoring"/>
    <m/>
    <m/>
    <m/>
    <m/>
    <m/>
    <m/>
    <m/>
    <m/>
    <m/>
    <m/>
    <m/>
    <m/>
    <m/>
    <m/>
    <m/>
    <m/>
    <m/>
    <m/>
    <m/>
    <m/>
    <m/>
    <m/>
    <m/>
    <m/>
    <m/>
    <m/>
    <m/>
    <m/>
    <m/>
    <m/>
    <m/>
    <m/>
    <m/>
    <m/>
    <m/>
    <m/>
    <m/>
    <m/>
    <m/>
    <m/>
    <m/>
    <m/>
    <m/>
    <m/>
    <m/>
    <m/>
    <m/>
  </r>
  <r>
    <s v="ANT-NYD-0002"/>
    <s v="Medicine"/>
    <x v="11"/>
    <m/>
    <m/>
    <m/>
    <m/>
    <m/>
    <m/>
    <x v="4"/>
    <m/>
    <m/>
    <s v="Per spring 2023 update: draft still under development in TG"/>
    <m/>
    <m/>
    <m/>
    <m/>
    <s v="Standard for Isotopic Analysis of Human Remains"/>
    <s v="Describes appropriate usage of isotopes in forensic anthropological analysis of human skeletal tissue"/>
    <m/>
    <m/>
    <m/>
    <m/>
    <s v="Examination &amp; Analysis"/>
    <s v="TBD"/>
    <s v="N/A"/>
    <s v="N/A"/>
    <s v="TBD"/>
    <s v="TBD"/>
    <s v="TBD"/>
    <m/>
    <m/>
    <s v="TBD"/>
    <s v="TBD"/>
    <s v="NO - OSAC Proposed Standard"/>
    <m/>
    <m/>
    <m/>
    <m/>
    <m/>
    <m/>
    <m/>
    <m/>
    <m/>
    <s v=""/>
    <m/>
    <m/>
    <m/>
    <m/>
    <m/>
    <m/>
    <m/>
    <m/>
    <m/>
    <m/>
    <s v="•Methods"/>
    <s v="Reporting Results &amp; Testimony"/>
    <s v="•Interpretation &amp; Opinion"/>
    <s v="LOW"/>
    <s v="Continue drafting"/>
    <s v="Complete initial draft"/>
    <m/>
    <s v="Not started"/>
    <s v="Started / In progress"/>
    <m/>
    <m/>
    <m/>
    <m/>
    <m/>
    <m/>
    <m/>
  </r>
  <r>
    <s v="ANT-013"/>
    <s v="Medicine"/>
    <x v="11"/>
    <m/>
    <m/>
    <m/>
    <m/>
    <m/>
    <m/>
    <x v="8"/>
    <m/>
    <s v="Joint Venture with SDO (with ASB, ABFA, and OSAC)"/>
    <s v="MAY GET ROLLED INTO EDUCATION AND TRAINING; Per email notification on 8/9/22, this has been WITHDRAWN from RA process to allow for significant revision in light on recent and upcoming changes in the field of forensic anthropology. Revisions will be done i"/>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m/>
    <s v="TBD"/>
    <s v="N/A"/>
    <s v="N/A"/>
    <s v="TBD"/>
    <s v="TBD"/>
    <s v="TBD"/>
    <m/>
    <m/>
    <s v="TBD"/>
    <s v="TBD"/>
    <s v="NO - OSAC Proposed Standard"/>
    <m/>
    <m/>
    <m/>
    <m/>
    <m/>
    <m/>
    <m/>
    <m/>
    <m/>
    <s v="non-STRP"/>
    <m/>
    <d v="2020-08-04T00:00:00"/>
    <d v="2020-09-04T00:00:00"/>
    <n v="18"/>
    <s v="N/A"/>
    <m/>
    <m/>
    <m/>
    <m/>
    <m/>
    <s v="•Educational Requirements"/>
    <m/>
    <m/>
    <s v="HIGH"/>
    <m/>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7"/>
    <s v="Medicine"/>
    <x v="2"/>
    <m/>
    <m/>
    <m/>
    <m/>
    <m/>
    <m/>
    <x v="7"/>
    <m/>
    <m/>
    <s v="THIS IS NOT AN OSAC-DRAFTED DOCUMENT; ASB WG is working on this draft"/>
    <m/>
    <s v="ASB"/>
    <s v="174"/>
    <m/>
    <s v="Best Practice Recommendation for Age Estimation in Forensic Anthropology"/>
    <m/>
    <m/>
    <m/>
    <m/>
    <m/>
    <m/>
    <d v="2021-12-03T00:00:00"/>
    <m/>
    <m/>
    <m/>
    <m/>
    <m/>
    <m/>
    <m/>
    <m/>
    <m/>
    <m/>
    <m/>
    <m/>
    <m/>
    <m/>
    <m/>
    <m/>
    <m/>
    <m/>
    <m/>
    <s v=""/>
    <m/>
    <m/>
    <m/>
    <m/>
    <m/>
    <m/>
    <m/>
    <m/>
    <m/>
    <m/>
    <m/>
    <m/>
    <m/>
    <s v="HIGH"/>
    <m/>
    <m/>
    <m/>
    <m/>
    <m/>
    <m/>
    <m/>
    <m/>
    <m/>
    <m/>
    <m/>
    <m/>
  </r>
  <r>
    <s v="FDE-004"/>
    <s v="Physics/Pattern Interp"/>
    <x v="12"/>
    <m/>
    <m/>
    <m/>
    <m/>
    <m/>
    <m/>
    <x v="0"/>
    <s v="Standard"/>
    <m/>
    <m/>
    <m/>
    <s v="ASB"/>
    <s v="011-22"/>
    <m/>
    <s v="Scope of Expertise in Forensic Document Examination, 2022, 1st Ed."/>
    <s v="Describes the responsibilities of and general qualifications for forensic science practitioners engaged in the practice of forensic document examination. This document provides guidance to anyone encountering matters involving forensic document examinatio"/>
    <m/>
    <m/>
    <m/>
    <m/>
    <s v="Competency &amp; Monitoring"/>
    <s v="unknown"/>
    <s v="N/A"/>
    <s v="N/A"/>
    <s v="unknown"/>
    <s v="N/A"/>
    <s v="7/3/2017 &amp; 12/10/2018"/>
    <m/>
    <m/>
    <m/>
    <d v="2022-08-09T00:00:00"/>
    <s v="YES"/>
    <s v="https://www.surveymonkey.com/r/J2B7ZDD"/>
    <d v="2023-01-05T00:00:00"/>
    <d v="2023-02-06T00:00:00"/>
    <m/>
    <d v="2023-03-15T00:00:00"/>
    <s v="no"/>
    <d v="2023-04-04T00:00:00"/>
    <s v="NO"/>
    <m/>
    <s v=""/>
    <m/>
    <m/>
    <m/>
    <m/>
    <m/>
    <m/>
    <m/>
    <m/>
    <m/>
    <m/>
    <s v="•Educational Requirements"/>
    <m/>
    <m/>
    <s v="LOW"/>
    <s v="FY23 Objective - Add to Registry; FY23 Q1 - begin RA process"/>
    <s v="Initiate Registry approval process (for SDO published standard)"/>
    <m/>
    <s v="Pending SDO publication"/>
    <m/>
    <m/>
    <m/>
    <m/>
    <m/>
    <m/>
    <m/>
    <m/>
  </r>
  <r>
    <s v="FDE-002"/>
    <s v="Physics/Pattern Interp"/>
    <x v="12"/>
    <m/>
    <m/>
    <m/>
    <m/>
    <m/>
    <m/>
    <x v="0"/>
    <s v="Standard"/>
    <m/>
    <s v="added to the Registry Sept 5, 2023"/>
    <m/>
    <s v="ASB"/>
    <s v="044-19"/>
    <m/>
    <s v="Standard for Examination of Documents for Indentations, 2019, 1st Ed. "/>
    <s v="Summarizes commonly accepted techniques, technologies, and procedures used by forensic document examiners for the examination of documents for indentations."/>
    <s v="unknown"/>
    <s v="unknown"/>
    <s v="unknown"/>
    <m/>
    <s v="Examination &amp; Analysis"/>
    <s v="unknown"/>
    <s v="N/A"/>
    <s v="N/A"/>
    <s v="unknown"/>
    <s v="N/A"/>
    <d v="2018-12-10T00:00:00"/>
    <m/>
    <m/>
    <s v="unknown"/>
    <d v="2019-12-27T00:00:00"/>
    <s v="YES"/>
    <s v="closed"/>
    <d v="2021-12-07T00:00:00"/>
    <d v="2022-01-03T00:00:00"/>
    <d v="2022-01-06T00:00:00"/>
    <d v="2023-07-21T00:00:00"/>
    <s v="yes "/>
    <d v="2023-09-05T00:00:00"/>
    <s v="YES"/>
    <m/>
    <s v=""/>
    <m/>
    <m/>
    <m/>
    <m/>
    <m/>
    <m/>
    <m/>
    <m/>
    <m/>
    <m/>
    <s v="•Methods"/>
    <m/>
    <m/>
    <s v="LOW"/>
    <s v="Draft suggested edits to ASB based on comments from LTG"/>
    <s v="Initiate Registry approval process (for SDO published standard)"/>
    <m/>
    <s v="In open comment at OSAC"/>
    <m/>
    <m/>
    <m/>
    <m/>
    <m/>
    <m/>
    <m/>
    <m/>
  </r>
  <r>
    <s v="FDE-001"/>
    <s v="Physics/Pattern Interp"/>
    <x v="12"/>
    <m/>
    <m/>
    <m/>
    <m/>
    <m/>
    <m/>
    <x v="1"/>
    <s v="Standard"/>
    <m/>
    <s v="In SC review - working on Tech Merit form"/>
    <m/>
    <s v="ASB"/>
    <s v="035-20"/>
    <m/>
    <s v="Standard for the Examination of Documents for Alterations, 2020, 1st Ed. "/>
    <s v="Provides the procedure(s) used by Forensic Document Examiners (FDE) in the examination of documents for alterations."/>
    <m/>
    <m/>
    <m/>
    <m/>
    <s v="Examination &amp; Analysis"/>
    <s v="unknown"/>
    <s v="N/A"/>
    <s v="N/A"/>
    <s v="unknown"/>
    <s v="N/A"/>
    <s v="unknown"/>
    <m/>
    <m/>
    <s v="unknown"/>
    <d v="2020-09-25T00:00:00"/>
    <s v="YES"/>
    <m/>
    <m/>
    <m/>
    <m/>
    <m/>
    <m/>
    <m/>
    <m/>
    <m/>
    <s v=""/>
    <m/>
    <m/>
    <m/>
    <m/>
    <m/>
    <m/>
    <m/>
    <m/>
    <m/>
    <m/>
    <s v="•Methods"/>
    <m/>
    <m/>
    <s v="LOW"/>
    <s v="Add SDO published standard to Registry"/>
    <s v="Add SDO published standard to Registry"/>
    <m/>
    <s v="In comment adjudication at OSAC"/>
    <m/>
    <m/>
    <m/>
    <m/>
    <m/>
    <m/>
    <m/>
    <m/>
  </r>
  <r>
    <s v="FDE-005"/>
    <s v="Physics/Pattern Interp"/>
    <x v="12"/>
    <m/>
    <m/>
    <m/>
    <m/>
    <m/>
    <m/>
    <x v="1"/>
    <s v="Standard"/>
    <m/>
    <s v="In SC review - working on Tech Merit form"/>
    <m/>
    <s v="ASB"/>
    <s v="070-22"/>
    <m/>
    <s v="Standard for Forensic Examination of Handwritten Items, 2022, 1st Ed. "/>
    <s v="Standard provides procedures for forensic document examiners for examinations and comparisons involving handwritten items and related procedures. These procedures include evaluation of the sufficiency of the material (questioned, or known, or both) availa"/>
    <m/>
    <m/>
    <m/>
    <m/>
    <s v="Examination &amp; Analysis"/>
    <d v="2018-05-18T00:00:00"/>
    <s v="N/A"/>
    <s v="N/A"/>
    <s v="unknown"/>
    <s v="N/A"/>
    <d v="2021-02-22T00:00:00"/>
    <m/>
    <s v="2/18/2022 (R1)"/>
    <s v="4/4/2022 (R1)"/>
    <d v="2022-10-01T00:00:00"/>
    <s v="YES - public comment period at SDO was a recirc."/>
    <m/>
    <m/>
    <m/>
    <m/>
    <m/>
    <m/>
    <m/>
    <m/>
    <m/>
    <s v=""/>
    <m/>
    <m/>
    <m/>
    <m/>
    <m/>
    <m/>
    <m/>
    <m/>
    <m/>
    <m/>
    <s v="•Methods"/>
    <m/>
    <m/>
    <s v="HIGH"/>
    <s v="Add SDO published standard to Registry"/>
    <s v="At SDO for further development"/>
    <m/>
    <s v="Started / In progress"/>
    <m/>
    <m/>
    <m/>
    <m/>
    <m/>
    <m/>
    <m/>
    <m/>
  </r>
  <r>
    <s v="FDE-003"/>
    <s v="Physics/Pattern Interp"/>
    <x v="12"/>
    <m/>
    <m/>
    <m/>
    <m/>
    <m/>
    <m/>
    <x v="1"/>
    <s v="Standard"/>
    <m/>
    <s v="In SC review - working on Tech Merit form"/>
    <m/>
    <s v="ASB"/>
    <s v="117-20"/>
    <m/>
    <s v="Standard for Examination of Stamping Devices and Stamp Impressions, 2020, 1st Ed."/>
    <s v="Standard provides procedures to be used by forensic document examiners for forensic examinations and comparisons involving stamp impressions (often referred to as rubber stamp impressions) and stamping devices."/>
    <m/>
    <m/>
    <m/>
    <m/>
    <s v="Examination &amp; Analysis"/>
    <d v="2019-04-26T00:00:00"/>
    <s v="N/A"/>
    <s v="N/A"/>
    <s v="unknown"/>
    <s v="N/A"/>
    <d v="2019-11-20T00:00:00"/>
    <m/>
    <m/>
    <d v="2020-03-23T00:00:00"/>
    <d v="2020-09-04T00:00:00"/>
    <s v="YES"/>
    <m/>
    <m/>
    <m/>
    <m/>
    <m/>
    <m/>
    <m/>
    <m/>
    <m/>
    <s v=""/>
    <m/>
    <m/>
    <m/>
    <m/>
    <m/>
    <m/>
    <m/>
    <m/>
    <m/>
    <m/>
    <s v="•Methods"/>
    <m/>
    <m/>
    <s v="LOW"/>
    <s v="Add SDO published standard to Registry"/>
    <s v="Initiate Registry approval process (for SDO published standard)"/>
    <m/>
    <s v="In open comment at OSAC"/>
    <m/>
    <m/>
    <m/>
    <m/>
    <m/>
    <m/>
    <m/>
    <m/>
  </r>
  <r>
    <s v="FDE-007"/>
    <s v="Physics/Pattern Interp"/>
    <x v="12"/>
    <m/>
    <m/>
    <m/>
    <m/>
    <m/>
    <m/>
    <x v="1"/>
    <s v="Standard"/>
    <m/>
    <s v="In SC review - working on Tech Merit form; GOAL FOR FY24"/>
    <m/>
    <s v="ASB"/>
    <s v="127-22"/>
    <m/>
    <s v="Standard for the Preservation and Examination of Charred Documents, 2022, 1st Ed."/>
    <s v="Establishes the minimum required procedure(s) used by Forensic Document Examiners (FDE) in the preservation of, examination of, and reporting on charred documents. This generally includes the examination of charred documents for content (writing, printing"/>
    <m/>
    <m/>
    <m/>
    <d v="2019-08-14T00:00:00"/>
    <s v="Examination &amp; Analysis"/>
    <d v="2020-02-28T00:00:00"/>
    <s v="N/A"/>
    <s v="N/A"/>
    <s v="unknown"/>
    <s v="N/A"/>
    <d v="2020-12-14T00:00:00"/>
    <m/>
    <s v="1/7/2022 (R2)"/>
    <s v=" 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8"/>
    <s v="Physics/Pattern Interp"/>
    <x v="12"/>
    <m/>
    <m/>
    <m/>
    <m/>
    <m/>
    <m/>
    <x v="1"/>
    <s v="Standard"/>
    <m/>
    <s v="In SC review - working on Tech Merit form; GOAL FOR FY24"/>
    <m/>
    <s v="ASB"/>
    <s v="128-22"/>
    <m/>
    <s v="Standard for the Examination of Liquid Soaked Documents, 2022, 1st Ed."/>
    <s v="Establishes the minimum required procedure(s) used by Forensic Document Examiners (FDE) in the preservation of, examination of, and reporting on liquid soaked documents."/>
    <m/>
    <m/>
    <m/>
    <d v="2019-08-14T00:00:00"/>
    <s v="Examination &amp; Analysis"/>
    <d v="2020-02-28T00:00:00"/>
    <s v="N/A"/>
    <s v="N/A"/>
    <s v="unknown"/>
    <s v="N/A"/>
    <d v="2020-12-14T00:00:00"/>
    <m/>
    <s v="1/7/2022 (R2)"/>
    <s v="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6"/>
    <s v="Physics/Pattern Interp"/>
    <x v="12"/>
    <m/>
    <m/>
    <m/>
    <m/>
    <m/>
    <m/>
    <x v="3"/>
    <s v="Technical Report"/>
    <m/>
    <s v="in comment adjudication @ASB"/>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Terminology"/>
    <d v="2018-05-01T00:00:00"/>
    <s v="N/A"/>
    <s v="N/A"/>
    <s v="unknown"/>
    <d v="2022-01-07T00:00:00"/>
    <d v="2022-02-21T00:00:00"/>
    <m/>
    <m/>
    <m/>
    <m/>
    <s v="NO - OSAC open comment happened at SDO after the 1/1/2022 cut-off date"/>
    <s v="N/A"/>
    <s v="N/A"/>
    <s v="N/A"/>
    <m/>
    <m/>
    <m/>
    <m/>
    <m/>
    <m/>
    <s v=""/>
    <m/>
    <m/>
    <m/>
    <m/>
    <m/>
    <m/>
    <m/>
    <m/>
    <m/>
    <m/>
    <m/>
    <m/>
    <m/>
    <s v="LOW"/>
    <m/>
    <s v="Complete initial draft"/>
    <m/>
    <s v="Started / In progress"/>
    <m/>
    <m/>
    <m/>
    <m/>
    <m/>
    <m/>
    <m/>
    <m/>
  </r>
  <r>
    <s v="FDE-009"/>
    <s v="Physics/Pattern Interp"/>
    <x v="12"/>
    <m/>
    <m/>
    <m/>
    <m/>
    <m/>
    <m/>
    <x v="3"/>
    <m/>
    <m/>
    <s v="open for comment @ASB - deadline 9/11/2023"/>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Competency &amp; Monitoring"/>
    <d v="2021-01-08T00:00:00"/>
    <s v="N/A"/>
    <s v="N/A"/>
    <s v="unknown"/>
    <d v="2022-02-11T00:00:00"/>
    <d v="2022-03-28T00:00:00"/>
    <m/>
    <s v="7/31/2023 (R1)"/>
    <s v="9/11/2023 (R1)"/>
    <m/>
    <s v="NO - OSAC open comment happened at SDO after the 1/1/2022 cut-off date"/>
    <s v="N/A"/>
    <s v="N/A"/>
    <s v="N/A"/>
    <m/>
    <m/>
    <m/>
    <m/>
    <m/>
    <m/>
    <s v=""/>
    <m/>
    <m/>
    <m/>
    <m/>
    <m/>
    <m/>
    <m/>
    <m/>
    <m/>
    <m/>
    <s v="•Training"/>
    <m/>
    <m/>
    <s v="HIGH"/>
    <m/>
    <s v="Add SDO published standard to Registry"/>
    <m/>
    <s v="Pending SDO publication"/>
    <m/>
    <m/>
    <m/>
    <m/>
    <m/>
    <m/>
    <m/>
    <m/>
  </r>
  <r>
    <s v="FDE-012"/>
    <s v="Physics/Pattern Interp"/>
    <x v="12"/>
    <m/>
    <m/>
    <m/>
    <m/>
    <m/>
    <m/>
    <x v="4"/>
    <s v="Standard"/>
    <m/>
    <s v="Per 2023 OLSS: in comment adjudication @OSAC ; GOAL FOR FY24"/>
    <s v="OSAC 2022-S-0034"/>
    <m/>
    <m/>
    <m/>
    <s v="Standard for the Expression of Source Opinions in Forensic Document Examination"/>
    <s v="This standard will be used to standardize the conclusion terminology for handwriting examinations."/>
    <m/>
    <m/>
    <m/>
    <m/>
    <s v="Reporting Results &amp; Testimony"/>
    <s v="TBD"/>
    <s v="N/A"/>
    <s v="N/A"/>
    <s v="TBD"/>
    <s v="TBD"/>
    <s v="TBD"/>
    <s v="TBD"/>
    <m/>
    <s v="TBD"/>
    <s v="TBD"/>
    <s v="NO - started as OSAC Proposed Standard"/>
    <m/>
    <m/>
    <m/>
    <m/>
    <m/>
    <m/>
    <m/>
    <m/>
    <m/>
    <s v="STR"/>
    <s v="STR"/>
    <d v="2022-08-02T00:00:00"/>
    <d v="2022-09-05T00:00:00"/>
    <m/>
    <m/>
    <m/>
    <m/>
    <m/>
    <m/>
    <m/>
    <s v="•Interpretation &amp; Opinion"/>
    <m/>
    <m/>
    <s v="HIGH"/>
    <s v="OSAC Proposed Std on Registry "/>
    <s v="At SDO for further development"/>
    <m/>
    <s v="Started / In progress"/>
    <m/>
    <m/>
    <m/>
    <m/>
    <m/>
    <m/>
    <m/>
    <m/>
  </r>
  <r>
    <s v="FDE-013"/>
    <s v="Physics/Pattern Interp"/>
    <x v="12"/>
    <m/>
    <m/>
    <m/>
    <m/>
    <m/>
    <m/>
    <x v="4"/>
    <m/>
    <m/>
    <s v="Per 2023 OLSS: doc still in development; ETA for SC to review is 2024 OSAC in-person meeting"/>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Examination &amp; Analysis"/>
    <s v="TBD"/>
    <s v="N/A"/>
    <s v="N/A"/>
    <s v="TBD"/>
    <s v="TBD"/>
    <s v="TBD"/>
    <s v="TBD"/>
    <m/>
    <s v="TBD"/>
    <s v="TBD"/>
    <s v="NO - started as OSAC Proposed Standard"/>
    <m/>
    <m/>
    <m/>
    <m/>
    <m/>
    <m/>
    <m/>
    <m/>
    <m/>
    <s v=""/>
    <m/>
    <m/>
    <m/>
    <m/>
    <m/>
    <m/>
    <m/>
    <m/>
    <m/>
    <m/>
    <s v="•Methods"/>
    <m/>
    <m/>
    <s v="HIGH"/>
    <s v="OSAC Proposed Std on Registry "/>
    <s v="Add OSAC Proposed Standard to Registry and send to SDO"/>
    <m/>
    <s v="Started / In progress"/>
    <m/>
    <m/>
    <m/>
    <m/>
    <m/>
    <m/>
    <m/>
    <m/>
  </r>
  <r>
    <s v="FDE-019"/>
    <s v="Physics/Pattern Interp"/>
    <x v="12"/>
    <m/>
    <m/>
    <m/>
    <m/>
    <m/>
    <m/>
    <x v="4"/>
    <m/>
    <m/>
    <s v="Per Q3 SC review: There is a working group organized for this Standard and they are meeting monthly to work on this document."/>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Examination &amp; Analysis"/>
    <s v="TBD"/>
    <s v="N/A"/>
    <s v="N/A"/>
    <s v="TBD"/>
    <s v="TBD"/>
    <s v="TBD"/>
    <s v="TBD"/>
    <m/>
    <s v="TBD"/>
    <s v="TBD"/>
    <s v="NO - started as OSAC Proposed Standard"/>
    <m/>
    <m/>
    <m/>
    <m/>
    <m/>
    <m/>
    <m/>
    <m/>
    <m/>
    <m/>
    <m/>
    <m/>
    <m/>
    <m/>
    <m/>
    <m/>
    <m/>
    <m/>
    <m/>
    <m/>
    <m/>
    <m/>
    <m/>
    <s v="MED"/>
    <m/>
    <m/>
    <m/>
    <m/>
    <m/>
    <m/>
    <m/>
    <m/>
    <m/>
    <m/>
    <m/>
    <m/>
  </r>
  <r>
    <s v="FDE-018"/>
    <s v="Physics/Pattern Interp"/>
    <x v="12"/>
    <m/>
    <m/>
    <m/>
    <m/>
    <m/>
    <m/>
    <x v="4"/>
    <m/>
    <m/>
    <s v="Per 2023 OLSS: ETA for SC to review end of summer 2023;  doc previously titled Standard for the Physical Examination and Comparison of Cut, Torn, and Perforated Paper by Forensic Document Examiners; GOAL FOR FY24"/>
    <m/>
    <m/>
    <m/>
    <m/>
    <s v="Standard Guide for Forensic Physical Fit Examination of Documentary Evidence "/>
    <s v="Establishes the minimum required procedure(s) used by Forensic Document Examiners (FDE) in the examinations and comparisons of cut, torn and perforated paper."/>
    <m/>
    <m/>
    <m/>
    <m/>
    <s v="Examination &amp; Analysis"/>
    <s v="TBD"/>
    <s v="N/A"/>
    <s v="N/A"/>
    <s v="TBD"/>
    <s v="TBD"/>
    <s v="TBD"/>
    <s v="TBD"/>
    <m/>
    <s v="TBD"/>
    <s v="TBD"/>
    <s v="NO - started as OSAC Proposed Standard"/>
    <m/>
    <m/>
    <m/>
    <m/>
    <m/>
    <m/>
    <m/>
    <m/>
    <m/>
    <s v=""/>
    <m/>
    <m/>
    <m/>
    <m/>
    <m/>
    <m/>
    <m/>
    <m/>
    <m/>
    <m/>
    <m/>
    <m/>
    <m/>
    <s v="HIGH"/>
    <s v="OSAC Proposed Std on Registry "/>
    <s v="Initiate Registry approval process (for SDO published standard)"/>
    <m/>
    <s v="In comment adjudication at OSAC"/>
    <m/>
    <m/>
    <m/>
    <m/>
    <m/>
    <m/>
    <m/>
    <m/>
  </r>
  <r>
    <s v="FDE-011"/>
    <s v="Physics/Pattern Interp"/>
    <x v="12"/>
    <m/>
    <m/>
    <m/>
    <m/>
    <m/>
    <m/>
    <x v="4"/>
    <s v="Standard"/>
    <m/>
    <s v="In development (FY 23 Q1 status) "/>
    <m/>
    <m/>
    <m/>
    <m/>
    <s v="Standard for Initial Evidence Assessment for Forensic Document Examiners"/>
    <s v="Provides procedures that should be used by forensic document examiners for the initial assessment of documentary evidence."/>
    <m/>
    <m/>
    <m/>
    <m/>
    <s v="Evidence Collection &amp; Handling"/>
    <s v="TBD"/>
    <s v="N/A"/>
    <s v="N/A"/>
    <s v="TBD"/>
    <s v="TBD"/>
    <s v="TBD"/>
    <s v="TBD"/>
    <m/>
    <s v="TBD"/>
    <s v="TBD"/>
    <s v="NO - started as OSAC Proposed Standard"/>
    <m/>
    <m/>
    <m/>
    <m/>
    <m/>
    <m/>
    <m/>
    <m/>
    <m/>
    <s v=""/>
    <m/>
    <m/>
    <m/>
    <m/>
    <m/>
    <m/>
    <m/>
    <m/>
    <m/>
    <m/>
    <s v="•Evidence Collection or Recovery"/>
    <m/>
    <m/>
    <s v="LOW"/>
    <s v="OSAC Proposed Std on Registry "/>
    <s v="Initiate Registry approval process (for SDO published standard)"/>
    <m/>
    <s v="Started / In progress"/>
    <m/>
    <m/>
    <m/>
    <m/>
    <m/>
    <m/>
    <m/>
    <m/>
  </r>
  <r>
    <s v="FDE-016"/>
    <s v="Physics/Pattern Interp"/>
    <x v="12"/>
    <m/>
    <m/>
    <m/>
    <m/>
    <m/>
    <m/>
    <x v="4"/>
    <m/>
    <m/>
    <s v="In development (FY 23 Q1 status) "/>
    <m/>
    <m/>
    <m/>
    <m/>
    <s v="Standard Collection for Known Writing"/>
    <s v="This standard will be the be used to establish the minimum requirements for forensic document examiners in the collection of known writing samples."/>
    <m/>
    <m/>
    <m/>
    <m/>
    <s v="Evidence Collection &amp; Handling"/>
    <s v="TBD"/>
    <s v="N/A"/>
    <s v="N/A"/>
    <s v="TBD"/>
    <s v="TBD"/>
    <s v="TBD"/>
    <s v="TBD"/>
    <m/>
    <s v="TBD"/>
    <s v="TBD"/>
    <s v="NO - started as OSAC Proposed Standard"/>
    <m/>
    <m/>
    <m/>
    <m/>
    <m/>
    <m/>
    <m/>
    <m/>
    <m/>
    <s v=""/>
    <m/>
    <m/>
    <m/>
    <m/>
    <m/>
    <m/>
    <m/>
    <m/>
    <m/>
    <m/>
    <s v="Evidence Collection &amp; Handling"/>
    <m/>
    <m/>
    <s v="LOW"/>
    <s v="OSAC Proposed Std on Registry "/>
    <s v="Complete initial draft"/>
    <m/>
    <s v="Started / In progress"/>
    <m/>
    <m/>
    <m/>
    <m/>
    <m/>
    <m/>
    <m/>
    <m/>
  </r>
  <r>
    <s v="FDE-017"/>
    <s v="Physics/Pattern Interp"/>
    <x v="12"/>
    <m/>
    <m/>
    <m/>
    <m/>
    <m/>
    <m/>
    <x v="4"/>
    <m/>
    <m/>
    <s v="FY23 Q1 status = in development; FY22 Q3 SC review = It has not been determined what this document will be under, Technical Paper or ?, however, major steps were taken at the Orlando OSAC meeting and the group is meeting for monthly virtual meetings. ; GO"/>
    <m/>
    <m/>
    <m/>
    <m/>
    <s v="Standard for the Development of a Training Program for Forensic Document Examiners"/>
    <s v="This standard will create a standardized guide for training Forensic Document Examiners."/>
    <m/>
    <m/>
    <m/>
    <m/>
    <s v="Competency &amp; Monitoring"/>
    <m/>
    <s v="N/A"/>
    <s v="N/A"/>
    <m/>
    <m/>
    <m/>
    <m/>
    <m/>
    <m/>
    <m/>
    <s v="NO - started as OSAC Proposed Standard"/>
    <m/>
    <m/>
    <m/>
    <m/>
    <m/>
    <m/>
    <m/>
    <m/>
    <m/>
    <s v=""/>
    <m/>
    <m/>
    <m/>
    <m/>
    <m/>
    <m/>
    <m/>
    <m/>
    <m/>
    <m/>
    <s v="•Training"/>
    <m/>
    <m/>
    <s v="HIGH"/>
    <s v="OSAC Proposed Std on Registry "/>
    <s v="Complete initial draft"/>
    <m/>
    <s v="Started / In progress"/>
    <m/>
    <m/>
    <m/>
    <m/>
    <m/>
    <m/>
    <m/>
    <m/>
  </r>
  <r>
    <s v="FDE-010"/>
    <s v="Physics/Pattern Interp"/>
    <x v="2"/>
    <m/>
    <m/>
    <m/>
    <m/>
    <m/>
    <m/>
    <x v="7"/>
    <m/>
    <m/>
    <s v="SC chair confirmed (at April 2023 OSAC Meeting) that this is not an OSAC-drafted standard but could be considered for the Registry once published"/>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m/>
    <d v="2021-06-25T00:00:00"/>
    <s v="N/A"/>
    <s v="N/A"/>
    <d v="2022-05-25T00:00:00"/>
    <s v="5/27/2022 (I); 10/4/2022 (R1)"/>
    <d v="2022-07-11T00:00:00"/>
    <m/>
    <m/>
    <s v="11/14/2022 (R1)"/>
    <m/>
    <s v="NO - OSAC open comment happened at SDO after the 1/1/2022 cut-off date"/>
    <m/>
    <m/>
    <m/>
    <m/>
    <m/>
    <m/>
    <m/>
    <m/>
    <m/>
    <s v=""/>
    <m/>
    <m/>
    <m/>
    <m/>
    <m/>
    <m/>
    <m/>
    <m/>
    <m/>
    <m/>
    <m/>
    <m/>
    <m/>
    <s v="MED"/>
    <m/>
    <m/>
    <m/>
    <m/>
    <m/>
    <m/>
    <m/>
    <m/>
    <m/>
    <m/>
    <m/>
    <m/>
  </r>
  <r>
    <m/>
    <s v="Physics/Pattern Interp"/>
    <x v="4"/>
    <m/>
    <m/>
    <m/>
    <m/>
    <m/>
    <m/>
    <x v="7"/>
    <m/>
    <m/>
    <s v="This is NOT an OSAC drafted document, it is being developed at ASB"/>
    <m/>
    <s v="ASB"/>
    <s v="189"/>
    <m/>
    <s v="Technical Report for the Forensic Reliability of eSignatures for a Determination of Authorship"/>
    <m/>
    <m/>
    <m/>
    <m/>
    <m/>
    <m/>
    <d v="2023-04-07T00:00:00"/>
    <m/>
    <m/>
    <m/>
    <m/>
    <m/>
    <m/>
    <m/>
    <m/>
    <m/>
    <m/>
    <m/>
    <m/>
    <m/>
    <m/>
    <m/>
    <m/>
    <m/>
    <m/>
    <m/>
    <m/>
    <m/>
    <m/>
    <m/>
    <m/>
    <m/>
    <m/>
    <m/>
    <m/>
    <m/>
    <m/>
    <m/>
    <m/>
    <m/>
    <m/>
    <m/>
    <m/>
    <m/>
    <m/>
    <m/>
    <m/>
    <m/>
    <m/>
    <m/>
    <m/>
    <m/>
    <m/>
  </r>
  <r>
    <s v="FDE-NYD-0001"/>
    <s v="Physics/Pattern Interp"/>
    <x v="12"/>
    <m/>
    <m/>
    <m/>
    <m/>
    <m/>
    <m/>
    <x v="7"/>
    <m/>
    <m/>
    <s v="This is NOT an OSAC drafted document, it is being developed at ASB"/>
    <m/>
    <s v="ASB"/>
    <s v="190"/>
    <m/>
    <s v="Best Practice Recommendation for the Use of Digital Image Capture and File Storage Technology in Forensic Document Examination"/>
    <s v="This standard provides procedures to be used by forensic document examiners using image capture and storage technology."/>
    <m/>
    <m/>
    <m/>
    <m/>
    <s v="Evidence Collection &amp; Handling"/>
    <d v="2023-05-19T00:00:00"/>
    <s v="N/A"/>
    <s v="N/A"/>
    <s v="TBD"/>
    <s v="TBD"/>
    <s v="TBD"/>
    <s v="TBD"/>
    <m/>
    <s v="TBD"/>
    <s v="TBD"/>
    <s v="NO - started as OSAC Proposed Standard"/>
    <m/>
    <m/>
    <m/>
    <m/>
    <m/>
    <m/>
    <m/>
    <m/>
    <m/>
    <s v=""/>
    <m/>
    <m/>
    <m/>
    <m/>
    <m/>
    <m/>
    <m/>
    <m/>
    <m/>
    <m/>
    <s v="•Evidence Collection or Recovery"/>
    <m/>
    <m/>
    <s v="LOW"/>
    <m/>
    <s v="Start draft"/>
    <m/>
    <s v="Not started"/>
    <m/>
    <m/>
    <m/>
    <m/>
    <m/>
    <m/>
    <m/>
    <m/>
  </r>
  <r>
    <s v="FDE-015"/>
    <s v="Physics/Pattern Interp"/>
    <x v="12"/>
    <m/>
    <m/>
    <m/>
    <m/>
    <m/>
    <m/>
    <x v="7"/>
    <m/>
    <m/>
    <s v="This is NOT an OSAC drafted document, it is being developed at ASB"/>
    <m/>
    <s v="ASB "/>
    <s v="191"/>
    <m/>
    <s v="Standard for the Examination of Dry Seals and Dry Seal Impressions "/>
    <s v="This standard will be used to standardize the examinations of rubber dry seals."/>
    <m/>
    <m/>
    <m/>
    <m/>
    <s v="Examination &amp; Analysis"/>
    <d v="2023-05-19T00:00:00"/>
    <s v="N/A"/>
    <s v="N/A"/>
    <s v="TBD"/>
    <s v="TBD"/>
    <s v="TBD"/>
    <s v="TBD"/>
    <m/>
    <s v="TBD"/>
    <s v="TBD"/>
    <m/>
    <m/>
    <m/>
    <m/>
    <m/>
    <m/>
    <m/>
    <m/>
    <m/>
    <m/>
    <s v=""/>
    <m/>
    <m/>
    <m/>
    <m/>
    <m/>
    <m/>
    <m/>
    <m/>
    <m/>
    <m/>
    <s v="•Evidence Collection or Recovery"/>
    <m/>
    <m/>
    <s v="LOW"/>
    <m/>
    <s v="Start draft"/>
    <m/>
    <s v="Not started"/>
    <m/>
    <m/>
    <m/>
    <m/>
    <m/>
    <m/>
    <m/>
    <m/>
  </r>
  <r>
    <m/>
    <s v="Physics/Pattern Interp"/>
    <x v="12"/>
    <m/>
    <m/>
    <m/>
    <m/>
    <m/>
    <m/>
    <x v="7"/>
    <m/>
    <m/>
    <s v="This is NOT an OSAC drafted document, it is being developed at ASB"/>
    <m/>
    <s v="ASB"/>
    <s v="197"/>
    <m/>
    <s v="Standard for the Examination of Digitally Captured Signatures"/>
    <m/>
    <m/>
    <m/>
    <m/>
    <m/>
    <m/>
    <d v="2023-06-09T00:00:00"/>
    <m/>
    <m/>
    <m/>
    <m/>
    <m/>
    <m/>
    <m/>
    <m/>
    <m/>
    <m/>
    <m/>
    <m/>
    <m/>
    <m/>
    <m/>
    <m/>
    <m/>
    <m/>
    <m/>
    <m/>
    <m/>
    <m/>
    <m/>
    <m/>
    <m/>
    <m/>
    <m/>
    <m/>
    <m/>
    <m/>
    <m/>
    <m/>
    <m/>
    <m/>
    <m/>
    <m/>
    <m/>
    <m/>
    <m/>
    <m/>
    <m/>
    <m/>
    <m/>
    <m/>
    <m/>
    <m/>
  </r>
  <r>
    <s v="FDE-014"/>
    <s v="Physics/Pattern Interp"/>
    <x v="12"/>
    <m/>
    <m/>
    <m/>
    <m/>
    <m/>
    <m/>
    <x v="7"/>
    <m/>
    <m/>
    <s v="This is NOT an OSAC drafted document, it is being developed at ASB"/>
    <m/>
    <s v="ASB "/>
    <s v="201"/>
    <m/>
    <s v="Standard for the Examination of Financial, Identification, and Other Authorized Documents"/>
    <m/>
    <m/>
    <m/>
    <m/>
    <m/>
    <s v="Examination &amp; Analysis"/>
    <d v="2023-08-25T00:00:00"/>
    <s v="N/A"/>
    <s v="N/A"/>
    <s v="TBD"/>
    <s v="TBD"/>
    <s v="TBD"/>
    <s v="TBD"/>
    <m/>
    <s v="TBD"/>
    <s v="TBD"/>
    <s v="NO - started as OSAC Proposed Standard"/>
    <m/>
    <m/>
    <m/>
    <m/>
    <m/>
    <m/>
    <m/>
    <m/>
    <m/>
    <s v=""/>
    <m/>
    <m/>
    <m/>
    <m/>
    <m/>
    <m/>
    <m/>
    <m/>
    <m/>
    <m/>
    <m/>
    <m/>
    <m/>
    <s v="MED"/>
    <m/>
    <s v="Add OSAC Proposed Standard to Registry and send to SDO"/>
    <m/>
    <s v="Started / In progress"/>
    <m/>
    <m/>
    <m/>
    <m/>
    <m/>
    <m/>
    <m/>
    <m/>
  </r>
  <r>
    <s v="NUR-NYD-0004"/>
    <s v="Medicine"/>
    <x v="13"/>
    <m/>
    <m/>
    <m/>
    <m/>
    <m/>
    <m/>
    <x v="4"/>
    <m/>
    <m/>
    <s v="in open comment @OSAC - deadline 7/3/2023; HOLD FOR OPO ACTION (copy issue)"/>
    <s v="OSAC 2023-N-0013"/>
    <m/>
    <m/>
    <m/>
    <s v="Standard for Evidence Collection and Management for Sexual Assault Medical Forensic Examinations for Adult and Adolscent Patients"/>
    <m/>
    <m/>
    <m/>
    <m/>
    <m/>
    <s v="Evidence Collection &amp; Handling"/>
    <m/>
    <m/>
    <m/>
    <m/>
    <m/>
    <m/>
    <m/>
    <m/>
    <m/>
    <m/>
    <m/>
    <m/>
    <m/>
    <m/>
    <m/>
    <m/>
    <m/>
    <m/>
    <m/>
    <m/>
    <s v="non-STPR"/>
    <s v="N/A"/>
    <d v="2023-06-06T00:00:00"/>
    <d v="2023-07-03T00:00:00"/>
    <m/>
    <m/>
    <m/>
    <m/>
    <m/>
    <m/>
    <m/>
    <m/>
    <m/>
    <m/>
    <m/>
    <m/>
    <m/>
    <m/>
    <m/>
    <m/>
    <m/>
    <m/>
    <m/>
    <m/>
    <m/>
    <m/>
    <m/>
  </r>
  <r>
    <s v="NUR-NYD-0003"/>
    <s v="Medicine"/>
    <x v="13"/>
    <m/>
    <m/>
    <m/>
    <m/>
    <m/>
    <m/>
    <x v="4"/>
    <m/>
    <m/>
    <s v="in open comment @OSAC - deadline 7/3/2023; HOLD FOR OPO ACTION "/>
    <s v="OSAC 2023-N-0015"/>
    <m/>
    <m/>
    <m/>
    <s v="Standard for Education of Forensic Nurses who Conduct Sexual Assauly Medical Forensic Examinations for Adult and Adolescent Patients"/>
    <m/>
    <m/>
    <m/>
    <m/>
    <m/>
    <s v="Competency &amp; Monitoring"/>
    <m/>
    <m/>
    <m/>
    <m/>
    <m/>
    <m/>
    <m/>
    <m/>
    <m/>
    <m/>
    <m/>
    <m/>
    <m/>
    <m/>
    <m/>
    <m/>
    <m/>
    <m/>
    <m/>
    <m/>
    <s v="non-STPR"/>
    <s v="N/A"/>
    <d v="2023-06-06T00:00:00"/>
    <d v="2023-07-03T00:00:00"/>
    <m/>
    <m/>
    <m/>
    <m/>
    <m/>
    <m/>
    <m/>
    <m/>
    <m/>
    <m/>
    <m/>
    <s v="Focus for FY23"/>
    <m/>
    <m/>
    <m/>
    <m/>
    <m/>
    <m/>
    <m/>
    <m/>
    <m/>
    <m/>
    <m/>
  </r>
  <r>
    <s v="NUR-NYD-0006"/>
    <s v="Medicine"/>
    <x v="13"/>
    <m/>
    <m/>
    <m/>
    <m/>
    <m/>
    <m/>
    <x v="4"/>
    <m/>
    <m/>
    <s v="open for comment @OSAC - deadline 10/2/23"/>
    <s v="OSAC 2023-N-0014"/>
    <m/>
    <m/>
    <m/>
    <s v="Standard Guiding Principles  for the Medical Forensic Examination"/>
    <m/>
    <m/>
    <m/>
    <m/>
    <m/>
    <s v="Quality Assurance"/>
    <m/>
    <m/>
    <m/>
    <m/>
    <m/>
    <m/>
    <m/>
    <m/>
    <m/>
    <m/>
    <m/>
    <m/>
    <m/>
    <m/>
    <m/>
    <m/>
    <m/>
    <m/>
    <m/>
    <m/>
    <s v="non-STPR"/>
    <s v="N/A"/>
    <d v="2023-09-05T00:00:00"/>
    <d v="2023-10-02T00:00:00"/>
    <m/>
    <m/>
    <m/>
    <m/>
    <m/>
    <m/>
    <m/>
    <m/>
    <m/>
    <m/>
    <m/>
    <s v="Focus for FY23"/>
    <m/>
    <m/>
    <m/>
    <m/>
    <m/>
    <m/>
    <m/>
    <m/>
    <m/>
    <m/>
    <m/>
  </r>
  <r>
    <s v="NUR-NYD-0005"/>
    <s v="Medicine"/>
    <x v="13"/>
    <m/>
    <m/>
    <m/>
    <m/>
    <m/>
    <m/>
    <x v="4"/>
    <m/>
    <m/>
    <s v="Per 2023 OLSS: SC voting and submit Form 02 to initiate open comment period (anticipate Sept)"/>
    <m/>
    <m/>
    <m/>
    <m/>
    <s v="Standard for Examination of the forensic patient"/>
    <m/>
    <m/>
    <m/>
    <m/>
    <m/>
    <s v="Examination &amp; Analysis"/>
    <m/>
    <m/>
    <m/>
    <m/>
    <m/>
    <m/>
    <m/>
    <m/>
    <m/>
    <m/>
    <m/>
    <m/>
    <m/>
    <m/>
    <m/>
    <m/>
    <m/>
    <m/>
    <m/>
    <m/>
    <m/>
    <m/>
    <m/>
    <m/>
    <m/>
    <m/>
    <m/>
    <m/>
    <m/>
    <m/>
    <m/>
    <m/>
    <m/>
    <m/>
    <m/>
    <s v="Focus for FY23"/>
    <m/>
    <m/>
    <m/>
    <m/>
    <m/>
    <m/>
    <m/>
    <m/>
    <m/>
    <m/>
    <m/>
  </r>
  <r>
    <s v="NUR-NYD-0006"/>
    <s v="Medicine"/>
    <x v="13"/>
    <m/>
    <m/>
    <m/>
    <m/>
    <m/>
    <m/>
    <x v="4"/>
    <m/>
    <m/>
    <s v="Per 2023 OLSS: SC voting and submit Form 02 to initiate open comment period (anticipate Sept)"/>
    <m/>
    <m/>
    <m/>
    <m/>
    <s v="Strangulation"/>
    <m/>
    <m/>
    <m/>
    <m/>
    <m/>
    <m/>
    <m/>
    <m/>
    <m/>
    <m/>
    <m/>
    <m/>
    <m/>
    <m/>
    <m/>
    <m/>
    <m/>
    <m/>
    <m/>
    <m/>
    <m/>
    <m/>
    <m/>
    <m/>
    <m/>
    <m/>
    <m/>
    <m/>
    <m/>
    <m/>
    <m/>
    <m/>
    <m/>
    <m/>
    <m/>
    <m/>
    <m/>
    <m/>
    <m/>
    <m/>
    <m/>
    <m/>
    <m/>
    <m/>
    <m/>
    <m/>
    <m/>
    <m/>
    <m/>
    <m/>
    <m/>
    <m/>
    <m/>
  </r>
  <r>
    <s v="NUR-NYD-0007"/>
    <s v="Medicine"/>
    <x v="13"/>
    <m/>
    <m/>
    <m/>
    <m/>
    <m/>
    <m/>
    <x v="5"/>
    <m/>
    <m/>
    <m/>
    <m/>
    <m/>
    <m/>
    <m/>
    <s v="Pediatric patient examination"/>
    <m/>
    <m/>
    <m/>
    <m/>
    <m/>
    <m/>
    <m/>
    <m/>
    <m/>
    <m/>
    <m/>
    <m/>
    <m/>
    <m/>
    <m/>
    <m/>
    <m/>
    <m/>
    <m/>
    <m/>
    <m/>
    <m/>
    <m/>
    <m/>
    <m/>
    <m/>
    <m/>
    <m/>
    <m/>
    <m/>
    <m/>
    <m/>
    <m/>
    <m/>
    <m/>
    <m/>
    <m/>
    <m/>
    <m/>
    <m/>
    <m/>
    <m/>
    <m/>
    <m/>
    <m/>
    <m/>
    <m/>
    <m/>
    <m/>
    <m/>
    <m/>
    <m/>
    <m/>
  </r>
  <r>
    <s v="NUR-NYD-0008"/>
    <s v="Medicine"/>
    <x v="13"/>
    <m/>
    <m/>
    <m/>
    <m/>
    <m/>
    <m/>
    <x v="5"/>
    <m/>
    <m/>
    <m/>
    <m/>
    <m/>
    <m/>
    <m/>
    <s v="The repeat patient"/>
    <m/>
    <m/>
    <m/>
    <m/>
    <m/>
    <m/>
    <m/>
    <m/>
    <m/>
    <m/>
    <m/>
    <m/>
    <m/>
    <m/>
    <m/>
    <m/>
    <m/>
    <m/>
    <m/>
    <m/>
    <m/>
    <m/>
    <m/>
    <m/>
    <m/>
    <m/>
    <m/>
    <m/>
    <m/>
    <m/>
    <m/>
    <m/>
    <m/>
    <m/>
    <m/>
    <m/>
    <m/>
    <m/>
    <m/>
    <m/>
    <m/>
    <m/>
    <m/>
    <m/>
    <m/>
    <m/>
    <m/>
    <m/>
    <m/>
    <m/>
    <m/>
    <m/>
    <m/>
  </r>
  <r>
    <s v="NUR-NYD-0001"/>
    <s v="Medicine"/>
    <x v="13"/>
    <m/>
    <m/>
    <m/>
    <m/>
    <m/>
    <m/>
    <x v="8"/>
    <m/>
    <m/>
    <s v="Was previously tracked under CSI SC and moved to Forensic Nursing in March 2022"/>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s v="Competency &amp; Monitoring"/>
    <m/>
    <m/>
    <m/>
    <m/>
    <m/>
    <m/>
    <m/>
    <m/>
    <m/>
    <m/>
    <m/>
    <m/>
    <m/>
    <m/>
    <m/>
    <m/>
    <m/>
    <m/>
    <m/>
    <m/>
    <s v=""/>
    <m/>
    <m/>
    <m/>
    <m/>
    <m/>
    <m/>
    <m/>
    <m/>
    <m/>
    <m/>
    <s v="•Training"/>
    <m/>
    <s v="•Educational Requirements"/>
    <s v="MED"/>
    <m/>
    <m/>
    <m/>
    <m/>
    <m/>
    <m/>
    <m/>
    <m/>
    <m/>
    <m/>
    <m/>
    <m/>
  </r>
  <r>
    <s v="NUR-NYD-0002"/>
    <s v="Medicine"/>
    <x v="13"/>
    <m/>
    <m/>
    <m/>
    <m/>
    <m/>
    <m/>
    <x v="8"/>
    <m/>
    <m/>
    <s v="Was previously tracked under CSI SC and moved to Forensic Nursing in March 2022"/>
    <m/>
    <m/>
    <m/>
    <m/>
    <s v="Standard Practice for Elder Abuse Examination"/>
    <s v="Establishes minimum requirements for the documentation and processing of scenes involving elder abuse. It  includse guidance on special considerations unique to or common among elder abuse crimes."/>
    <m/>
    <m/>
    <m/>
    <m/>
    <s v="Examination &amp; Analysis"/>
    <m/>
    <m/>
    <m/>
    <m/>
    <m/>
    <m/>
    <m/>
    <m/>
    <m/>
    <m/>
    <m/>
    <m/>
    <m/>
    <m/>
    <m/>
    <m/>
    <m/>
    <m/>
    <m/>
    <m/>
    <s v=""/>
    <m/>
    <m/>
    <m/>
    <m/>
    <m/>
    <m/>
    <m/>
    <m/>
    <m/>
    <m/>
    <m/>
    <m/>
    <m/>
    <s v="LOW"/>
    <m/>
    <m/>
    <m/>
    <m/>
    <m/>
    <m/>
    <m/>
    <m/>
    <m/>
    <m/>
    <m/>
    <m/>
  </r>
  <r>
    <s v="NUR-001"/>
    <s v="Medicine"/>
    <x v="13"/>
    <m/>
    <m/>
    <m/>
    <m/>
    <m/>
    <m/>
    <x v="9"/>
    <m/>
    <m/>
    <s v="Was previously tracked under CSI SC and moved to Forensic Nursing in March 2022; SC will not be moving this doc forward for Registry approval"/>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s v="Examination &amp; Analysis"/>
    <m/>
    <m/>
    <m/>
    <m/>
    <m/>
    <d v="2020-05-17T00:00:00"/>
    <m/>
    <m/>
    <m/>
    <m/>
    <m/>
    <m/>
    <m/>
    <m/>
    <m/>
    <m/>
    <m/>
    <m/>
    <m/>
    <m/>
    <s v=""/>
    <m/>
    <m/>
    <m/>
    <m/>
    <m/>
    <m/>
    <m/>
    <m/>
    <m/>
    <m/>
    <s v="•Methods"/>
    <m/>
    <m/>
    <s v="LOW"/>
    <m/>
    <m/>
    <m/>
    <m/>
    <m/>
    <m/>
    <s v="document under review by SC"/>
    <m/>
    <m/>
    <m/>
    <m/>
    <m/>
  </r>
  <r>
    <s v="NUR-002"/>
    <s v="Medicine"/>
    <x v="13"/>
    <m/>
    <m/>
    <m/>
    <m/>
    <m/>
    <m/>
    <x v="9"/>
    <m/>
    <m/>
    <s v="Was previously tracked under CSI SC and moved to Forensic Nursing in March 2022; SC will not be moving this doc forward for Registry approval"/>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s v="Examination &amp; Analysis"/>
    <m/>
    <m/>
    <m/>
    <m/>
    <m/>
    <d v="2020-05-17T00:00:00"/>
    <m/>
    <m/>
    <m/>
    <m/>
    <m/>
    <m/>
    <m/>
    <m/>
    <m/>
    <m/>
    <m/>
    <m/>
    <m/>
    <m/>
    <s v=""/>
    <m/>
    <m/>
    <m/>
    <m/>
    <m/>
    <m/>
    <m/>
    <m/>
    <m/>
    <m/>
    <s v="•Methods"/>
    <m/>
    <m/>
    <s v="LOW"/>
    <m/>
    <m/>
    <m/>
    <m/>
    <m/>
    <m/>
    <s v="document under review by SC"/>
    <m/>
    <m/>
    <m/>
    <m/>
    <m/>
  </r>
  <r>
    <s v="NUR-003"/>
    <s v="Medicine"/>
    <x v="13"/>
    <m/>
    <m/>
    <m/>
    <m/>
    <m/>
    <m/>
    <x v="9"/>
    <m/>
    <m/>
    <s v="On hold until higher priority foundational documents drafted; Was previously tracked under CSI SC and moved to Forensic Nursing in March 2022"/>
    <m/>
    <s v="ASTM "/>
    <s v="E2124-20"/>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s v="Examination &amp; Analysis"/>
    <m/>
    <m/>
    <m/>
    <m/>
    <m/>
    <d v="2020-05-17T00:00:00"/>
    <m/>
    <m/>
    <m/>
    <m/>
    <m/>
    <m/>
    <m/>
    <m/>
    <m/>
    <m/>
    <m/>
    <m/>
    <m/>
    <m/>
    <s v=""/>
    <m/>
    <m/>
    <m/>
    <m/>
    <m/>
    <m/>
    <m/>
    <m/>
    <m/>
    <m/>
    <s v="•Scope of Examination"/>
    <m/>
    <m/>
    <s v="LOW"/>
    <m/>
    <m/>
    <m/>
    <m/>
    <m/>
    <m/>
    <s v="document under review by SC"/>
    <m/>
    <m/>
    <m/>
    <m/>
    <m/>
  </r>
  <r>
    <m/>
    <m/>
    <x v="2"/>
    <m/>
    <m/>
    <m/>
    <m/>
    <m/>
    <m/>
    <x v="7"/>
    <m/>
    <m/>
    <s v="pending publication - final action listed in 10/13/23 ANSI SA"/>
    <m/>
    <s v="ASTM "/>
    <s v="E2057-23"/>
    <m/>
    <s v="Standard Specifications for Preparation of Laboratory Analysis Requests in Sexual Assault Investigations"/>
    <m/>
    <m/>
    <m/>
    <m/>
    <m/>
    <m/>
    <m/>
    <d v="2023-06-22T00:00:00"/>
    <d v="2023-07-24T00:00:00"/>
    <d v="2023-08-11T00:00:00"/>
    <d v="2023-08-15T00:00:00"/>
    <d v="2023-09-25T00:00:00"/>
    <m/>
    <m/>
    <m/>
    <s v="pending publication - final action listed in 10/13/23 ANSI SA"/>
    <m/>
    <m/>
    <m/>
    <m/>
    <m/>
    <m/>
    <m/>
    <m/>
    <m/>
    <m/>
    <m/>
    <m/>
    <m/>
    <m/>
    <m/>
    <m/>
    <m/>
    <m/>
    <m/>
    <m/>
    <m/>
    <m/>
    <m/>
    <m/>
    <m/>
    <m/>
    <m/>
    <m/>
    <m/>
    <m/>
    <m/>
    <m/>
    <m/>
    <m/>
    <m/>
    <m/>
    <m/>
  </r>
  <r>
    <s v="ODT-001"/>
    <s v="Medicine"/>
    <x v="14"/>
    <m/>
    <m/>
    <m/>
    <m/>
    <m/>
    <m/>
    <x v="0"/>
    <m/>
    <m/>
    <s v="2010 version is on the Regsitry and a 2020 version is also published (see below)"/>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Terminology"/>
    <m/>
    <s v="N/A"/>
    <s v="N/A"/>
    <m/>
    <m/>
    <m/>
    <m/>
    <m/>
    <m/>
    <m/>
    <s v="YES"/>
    <m/>
    <m/>
    <d v="2018-11-10T00:00:00"/>
    <m/>
    <d v="2019-02-07T00:00:00"/>
    <m/>
    <d v="2019-02-14T00:00:00"/>
    <m/>
    <m/>
    <s v=""/>
    <m/>
    <m/>
    <m/>
    <m/>
    <m/>
    <m/>
    <m/>
    <m/>
    <m/>
    <d v="2024-02-14T00:00:00"/>
    <m/>
    <m/>
    <m/>
    <s v="Not applicable"/>
    <m/>
    <s v="Add SDO published standard to Registry"/>
    <s v="COMPLETE"/>
    <s v="COMPLETE"/>
    <m/>
    <m/>
    <m/>
    <m/>
    <m/>
    <m/>
    <m/>
    <m/>
  </r>
  <r>
    <s v="ODT-002"/>
    <s v="Medicine"/>
    <x v="14"/>
    <m/>
    <m/>
    <m/>
    <m/>
    <m/>
    <m/>
    <x v="0"/>
    <s v="Standard"/>
    <m/>
    <s v="Document has been recertified (unchanged) in 2023"/>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Examination &amp; Analysis"/>
    <d v="2018-09-14T00:00:00"/>
    <s v="N/A"/>
    <s v="N/A"/>
    <s v="unknown"/>
    <s v="unknown"/>
    <s v="unknown"/>
    <m/>
    <s v="unknown"/>
    <s v="unknown"/>
    <s v="unknown"/>
    <s v="YES"/>
    <s v="closed"/>
    <d v="2021-05-04T00:00:00"/>
    <m/>
    <d v="2021-06-08T00:00:00"/>
    <d v="2021-10-13T00:00:00"/>
    <m/>
    <d v="2021-11-02T00:00:00"/>
    <s v="YES"/>
    <m/>
    <s v=""/>
    <m/>
    <m/>
    <m/>
    <m/>
    <m/>
    <m/>
    <m/>
    <m/>
    <m/>
    <d v="2026-11-02T00:00:00"/>
    <s v="•Methods"/>
    <m/>
    <m/>
    <s v="Not applicable"/>
    <m/>
    <s v="Add SDO published standard to Registry"/>
    <s v="COMPLETE"/>
    <s v="COMPLETE"/>
    <m/>
    <m/>
    <m/>
    <m/>
    <m/>
    <m/>
    <m/>
    <m/>
  </r>
  <r>
    <s v="ODT-003"/>
    <s v="Medicine"/>
    <x v="14"/>
    <m/>
    <m/>
    <m/>
    <m/>
    <m/>
    <m/>
    <x v="0"/>
    <m/>
    <m/>
    <s v="2017 version is on the Registry and a 2020 version is also published (see below)"/>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Examination &amp; Analysis"/>
    <m/>
    <s v="N/A"/>
    <s v="N/A"/>
    <m/>
    <m/>
    <m/>
    <d v="2017-01-26T00:00:00"/>
    <m/>
    <m/>
    <d v="2017-01-26T00:00:00"/>
    <s v="YES"/>
    <m/>
    <m/>
    <d v="2018-11-10T00:00:00"/>
    <m/>
    <s v="2/7/2019 (contested vote)"/>
    <m/>
    <d v="2019-03-07T00:00:00"/>
    <m/>
    <m/>
    <s v=""/>
    <m/>
    <m/>
    <m/>
    <m/>
    <m/>
    <m/>
    <m/>
    <m/>
    <m/>
    <d v="2024-03-07T00:00:00"/>
    <s v="•Data Criteria &amp; Analysis"/>
    <m/>
    <m/>
    <s v="Not applicable"/>
    <m/>
    <s v="Add SDO published standard to Registry"/>
    <s v="COMPLETE"/>
    <s v="COMPLETE"/>
    <m/>
    <m/>
    <m/>
    <d v="2017-01-26T00:00:00"/>
    <m/>
    <m/>
    <n v="106"/>
    <m/>
  </r>
  <r>
    <s v="ODT-007"/>
    <s v="Medicine"/>
    <x v="14"/>
    <m/>
    <m/>
    <m/>
    <m/>
    <m/>
    <m/>
    <x v="1"/>
    <s v="Standard"/>
    <m/>
    <s v="published document that will be considered for Registry; ISO does not allow for public commenting - how will this affect RA process"/>
    <m/>
    <s v="ISO"/>
    <s v="20888-20  OR 21611"/>
    <m/>
    <s v="Dentistry - Vocbular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s v="Terminology"/>
    <m/>
    <m/>
    <m/>
    <m/>
    <m/>
    <m/>
    <m/>
    <m/>
    <m/>
    <m/>
    <m/>
    <m/>
    <m/>
    <m/>
    <m/>
    <m/>
    <m/>
    <m/>
    <m/>
    <m/>
    <s v=""/>
    <m/>
    <m/>
    <m/>
    <m/>
    <m/>
    <m/>
    <m/>
    <m/>
    <m/>
    <m/>
    <m/>
    <m/>
    <m/>
    <s v="MED"/>
    <m/>
    <s v="Add SDO published standard to Registry"/>
    <m/>
    <s v="Pending SDO publication"/>
    <m/>
    <m/>
    <m/>
    <m/>
    <m/>
    <m/>
    <m/>
    <m/>
  </r>
  <r>
    <s v="ODT-006"/>
    <s v="Medicine"/>
    <x v="14"/>
    <m/>
    <m/>
    <m/>
    <m/>
    <m/>
    <m/>
    <x v="2"/>
    <m/>
    <m/>
    <s v="ASB Odont CB has just been formed; considering removing this from Registry"/>
    <s v="OSAC 2021-N-0030"/>
    <s v="ASB"/>
    <m/>
    <m/>
    <s v="Terminology for a Suspected Pattern of Dental Origin"/>
    <s v="Provides definitions, terminology and procedures for the development of evidence identified as a pattern created by teeth.  "/>
    <s v="N/A"/>
    <s v="N/A"/>
    <s v="N/A"/>
    <m/>
    <s v="Terminology"/>
    <s v="TBD"/>
    <m/>
    <m/>
    <s v="TBD"/>
    <s v="TBD"/>
    <s v="TBD"/>
    <m/>
    <m/>
    <s v="TBD"/>
    <s v="TBD"/>
    <s v="NO - started as an OSAC Proposed Standard"/>
    <m/>
    <m/>
    <m/>
    <s v="TBD"/>
    <s v="TBD"/>
    <m/>
    <s v="TBD"/>
    <s v="TBD"/>
    <m/>
    <s v="non-STRP"/>
    <m/>
    <d v="2021-09-07T00:00:00"/>
    <d v="2021-10-04T00:00:00"/>
    <n v="19"/>
    <s v="N/A"/>
    <d v="2022-03-09T00:00:00"/>
    <m/>
    <d v="2022-04-05T00:00:00"/>
    <s v="YES"/>
    <m/>
    <s v="•Evidence Collection or Recovery"/>
    <m/>
    <m/>
    <s v="HIGH"/>
    <m/>
    <s v="Add OSAC Proposed Standard to Registry and send to SDO"/>
    <m/>
    <s v="In FSSB review"/>
    <s v="Under development at SDO"/>
    <m/>
    <s v="OSAC Proposed Standard added to Registry 4/5/2022"/>
    <m/>
    <m/>
    <m/>
    <m/>
    <m/>
  </r>
  <r>
    <s v="ODT-009"/>
    <s v="Medicine"/>
    <x v="14"/>
    <m/>
    <m/>
    <m/>
    <m/>
    <m/>
    <m/>
    <x v="3"/>
    <m/>
    <s v="Joint Venture with SDO - CONFIRMED"/>
    <s v="Per 2023 OLSS: Doc is in Final Draft International Standard (FDIS) stage at ISO pending approval 9/15/23;  ONCE PUBLISHED WILL GO THROUGH RA PROCESS - ISO doesn't allow for public comment"/>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s v="Terminology"/>
    <m/>
    <m/>
    <m/>
    <m/>
    <m/>
    <m/>
    <m/>
    <m/>
    <m/>
    <m/>
    <m/>
    <m/>
    <m/>
    <m/>
    <m/>
    <m/>
    <m/>
    <m/>
    <m/>
    <m/>
    <s v=""/>
    <m/>
    <m/>
    <m/>
    <m/>
    <m/>
    <m/>
    <m/>
    <m/>
    <m/>
    <m/>
    <m/>
    <m/>
    <m/>
    <s v="LOW"/>
    <m/>
    <s v="Add OSAC Proposed Standard to Registry and send to SDO"/>
    <m/>
    <s v="Started / In progress"/>
    <m/>
    <m/>
    <m/>
    <m/>
    <m/>
    <m/>
    <m/>
    <m/>
  </r>
  <r>
    <m/>
    <s v="Medicine"/>
    <x v="14"/>
    <m/>
    <m/>
    <m/>
    <m/>
    <m/>
    <m/>
    <x v="3"/>
    <m/>
    <m/>
    <s v="Per 2023 OLSS: Document at working draft (WD) ISO stage; US position on the document will be established August 2023 with input from OSAC SC; If approved, in Sept 2023 will vote to move to Committee Draft (CD) stage."/>
    <m/>
    <s v="ISO "/>
    <s v="WD 21611"/>
    <m/>
    <s v="Dentistry - Vocabulary for Source Conclusion for Human Identification by Dental Evidence "/>
    <m/>
    <m/>
    <m/>
    <m/>
    <m/>
    <m/>
    <m/>
    <m/>
    <m/>
    <m/>
    <m/>
    <m/>
    <m/>
    <m/>
    <m/>
    <m/>
    <m/>
    <m/>
    <m/>
    <m/>
    <m/>
    <m/>
    <m/>
    <m/>
    <m/>
    <m/>
    <m/>
    <m/>
    <m/>
    <m/>
    <m/>
    <m/>
    <m/>
    <m/>
    <m/>
    <m/>
    <m/>
    <m/>
    <m/>
    <m/>
    <m/>
    <m/>
    <m/>
    <m/>
    <m/>
    <m/>
    <m/>
    <m/>
    <m/>
    <m/>
    <m/>
    <m/>
    <m/>
  </r>
  <r>
    <s v="ODT-005"/>
    <s v="Medicine"/>
    <x v="14"/>
    <m/>
    <m/>
    <m/>
    <m/>
    <m/>
    <m/>
    <x v="4"/>
    <m/>
    <s v="Joint Venture with SDO - CONFIRMED"/>
    <s v="2017 version currently on Registry; Joint venture with ADA to change from a technical report to a standard; SC TG to review prvious FSSB comment on doc before SC to vote by end of Sept 23 to move to ADA for review in Oct 23. "/>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Examination &amp; Analysis"/>
    <s v="unknown"/>
    <m/>
    <m/>
    <s v="unknown"/>
    <s v="N/A"/>
    <s v="unknown"/>
    <m/>
    <m/>
    <s v="unknown"/>
    <d v="2020-12-18T00:00:00"/>
    <s v="YES"/>
    <s v="closed"/>
    <d v="2021-12-07T00:00:00"/>
    <m/>
    <d v="2022-01-06T00:00:00"/>
    <d v="2022-03-19T00:00:00"/>
    <m/>
    <s v="NOT APPROVED FOR THE REGISTRY"/>
    <m/>
    <m/>
    <s v=""/>
    <m/>
    <m/>
    <m/>
    <m/>
    <m/>
    <m/>
    <m/>
    <m/>
    <m/>
    <m/>
    <s v="•Methods"/>
    <m/>
    <m/>
    <s v="HIGH"/>
    <m/>
    <s v="Add SDO published standard to Registry"/>
    <m/>
    <s v="In FSSB review"/>
    <m/>
    <m/>
    <m/>
    <m/>
    <m/>
    <m/>
    <m/>
    <m/>
  </r>
  <r>
    <s v="ODT-004"/>
    <s v="Medicine"/>
    <x v="14"/>
    <m/>
    <m/>
    <m/>
    <m/>
    <m/>
    <m/>
    <x v="4"/>
    <m/>
    <s v="Joint Venture with SDO - CONFIRMED"/>
    <s v="As of 10/10/23: The doc underwent a thorough adjudication, overseen by AD SC 14 and SC14WG1 &gt; will be forwarded to Odontology SC  for final review and followed by a voting process to move the doc forward. The doc will also be sent to ADA Oversight Committ"/>
    <m/>
    <s v="ADA"/>
    <s v="1058-202x  "/>
    <m/>
    <s v="Forensic Dental Data Set"/>
    <m/>
    <m/>
    <m/>
    <m/>
    <m/>
    <s v="Terminology"/>
    <d v="2023-08-11T00:00:00"/>
    <m/>
    <m/>
    <m/>
    <m/>
    <m/>
    <m/>
    <m/>
    <m/>
    <d v="2020-12-18T00:00:00"/>
    <m/>
    <m/>
    <m/>
    <m/>
    <m/>
    <m/>
    <m/>
    <s v="NOT APPROVED FOR THE REGISTRY"/>
    <m/>
    <m/>
    <s v=""/>
    <m/>
    <m/>
    <m/>
    <m/>
    <m/>
    <m/>
    <m/>
    <m/>
    <m/>
    <m/>
    <m/>
    <m/>
    <m/>
    <s v="HIGH"/>
    <m/>
    <m/>
    <m/>
    <m/>
    <m/>
    <m/>
    <m/>
    <m/>
    <m/>
    <m/>
    <m/>
    <m/>
  </r>
  <r>
    <s v="ODT-008"/>
    <s v="Medicine"/>
    <x v="14"/>
    <m/>
    <m/>
    <m/>
    <m/>
    <m/>
    <m/>
    <x v="4"/>
    <s v="Best Practice Recommendation"/>
    <m/>
    <s v="As of 10/10/23: Internal comment period closed and no concerns were raised within the SC. Ken will contact D to initiate balloting, enabling Robin to submit F02 and initiate public comment period. Other notes: Redrafted - will go to SC for final adjudicat"/>
    <s v="OSAC 2022-N-0028"/>
    <m/>
    <m/>
    <m/>
    <s v="Forensic Documentation for Reporting Suspected Human Abuse Evidence by Oral Health Care Professionals"/>
    <s v="Provides guidance to dental professionals to recognize, document and report human abuse and neglect"/>
    <s v="N/A"/>
    <s v="N/A"/>
    <s v="N/A"/>
    <m/>
    <s v="Evidence Collection &amp; Handling"/>
    <s v="TBD"/>
    <m/>
    <m/>
    <s v="TBD"/>
    <s v="TBD"/>
    <s v="TBD"/>
    <m/>
    <m/>
    <s v="TBD"/>
    <s v="TBD"/>
    <s v="NO - started as an OSAC Proposed Standard"/>
    <m/>
    <m/>
    <m/>
    <m/>
    <m/>
    <m/>
    <m/>
    <m/>
    <m/>
    <s v="non-STRP"/>
    <s v="N/A"/>
    <d v="2022-02-01T00:00:00"/>
    <d v="2022-02-28T00:00:00"/>
    <n v="13"/>
    <s v="N/A"/>
    <m/>
    <m/>
    <m/>
    <m/>
    <m/>
    <s v="•Evidence Identification"/>
    <s v="Reporting Results &amp; Testimony"/>
    <s v="•Reporting"/>
    <s v="LOW"/>
    <m/>
    <s v="Add OSAC Proposed Standard to Registry and send to SDO"/>
    <m/>
    <s v="In comment adjudication at OSAC"/>
    <m/>
    <m/>
    <m/>
    <m/>
    <m/>
    <m/>
    <m/>
    <m/>
  </r>
  <r>
    <s v="ODT-NYD-0001"/>
    <s v="Medicine"/>
    <x v="14"/>
    <m/>
    <m/>
    <m/>
    <m/>
    <m/>
    <m/>
    <x v="4"/>
    <m/>
    <m/>
    <s v="open for comment @OSAC - deadline 10/2/23"/>
    <s v="OSAC 2023-N-0025"/>
    <s v="ASB"/>
    <m/>
    <m/>
    <s v="Standard for Education and Training in Forensic Odontology"/>
    <s v="This proposed document will cover the suggested curriculum content for forensic odontology."/>
    <m/>
    <m/>
    <m/>
    <m/>
    <s v="Competency &amp; Monitoring"/>
    <m/>
    <m/>
    <m/>
    <m/>
    <m/>
    <m/>
    <m/>
    <m/>
    <m/>
    <m/>
    <m/>
    <m/>
    <m/>
    <m/>
    <m/>
    <m/>
    <m/>
    <m/>
    <m/>
    <m/>
    <s v="non-STRP"/>
    <s v="N/A"/>
    <d v="2023-09-05T00:00:00"/>
    <d v="2023-10-02T00:00:00"/>
    <m/>
    <m/>
    <m/>
    <m/>
    <m/>
    <m/>
    <m/>
    <s v="•Educational Requirements"/>
    <m/>
    <m/>
    <s v="LOW"/>
    <m/>
    <s v="Complete initial draft"/>
    <m/>
    <s v="Started / In progress"/>
    <m/>
    <m/>
    <m/>
    <m/>
    <m/>
    <m/>
    <m/>
    <m/>
  </r>
  <r>
    <s v="ODT-010"/>
    <s v="Medicine"/>
    <x v="14"/>
    <m/>
    <m/>
    <m/>
    <m/>
    <m/>
    <m/>
    <x v="4"/>
    <m/>
    <m/>
    <s v="As of 10/10/23: Ken will send doc to SC vote for review to inititate F02 and public comment; Per 2023 OLSS: SC to vote on draft and then submit Form 02 to initiate public comment period; will require STR"/>
    <m/>
    <s v="ASB"/>
    <m/>
    <m/>
    <s v="Standard for the Photographic Documentation of Oral Evidence "/>
    <m/>
    <m/>
    <m/>
    <m/>
    <m/>
    <m/>
    <m/>
    <m/>
    <m/>
    <m/>
    <m/>
    <m/>
    <m/>
    <m/>
    <m/>
    <m/>
    <m/>
    <m/>
    <m/>
    <m/>
    <m/>
    <m/>
    <m/>
    <m/>
    <m/>
    <m/>
    <m/>
    <m/>
    <m/>
    <m/>
    <m/>
    <m/>
    <m/>
    <m/>
    <m/>
    <m/>
    <m/>
    <m/>
    <m/>
    <m/>
    <m/>
    <s v="Identified as a priority - not clear what the priority is"/>
    <m/>
    <m/>
    <m/>
    <m/>
    <m/>
    <m/>
    <m/>
    <m/>
    <m/>
    <m/>
    <m/>
  </r>
  <r>
    <s v="ODT-NYD-0007"/>
    <s v="Medicine"/>
    <x v="14"/>
    <m/>
    <m/>
    <m/>
    <m/>
    <m/>
    <m/>
    <x v="4"/>
    <m/>
    <m/>
    <s v="draft started; GOAL FOR FY24"/>
    <m/>
    <m/>
    <m/>
    <m/>
    <s v="Guidelines for Opinions and Testimony in Forensic Odontology"/>
    <m/>
    <m/>
    <m/>
    <m/>
    <m/>
    <s v="Reporting Results &amp; Testimony"/>
    <m/>
    <m/>
    <m/>
    <m/>
    <m/>
    <m/>
    <m/>
    <m/>
    <m/>
    <m/>
    <m/>
    <m/>
    <m/>
    <m/>
    <m/>
    <m/>
    <m/>
    <m/>
    <m/>
    <m/>
    <s v=""/>
    <m/>
    <m/>
    <m/>
    <m/>
    <m/>
    <m/>
    <m/>
    <m/>
    <m/>
    <m/>
    <s v="•Testimony"/>
    <m/>
    <m/>
    <s v="MED"/>
    <m/>
    <s v="Start draft"/>
    <m/>
    <s v="Not started"/>
    <m/>
    <m/>
    <m/>
    <m/>
    <m/>
    <m/>
    <m/>
    <m/>
  </r>
  <r>
    <s v="ODT-NYD-0006"/>
    <s v="Medicine"/>
    <x v="14"/>
    <m/>
    <m/>
    <m/>
    <m/>
    <m/>
    <m/>
    <x v="5"/>
    <m/>
    <m/>
    <s v="will be starting draft; GOAL FOR FY24"/>
    <m/>
    <m/>
    <m/>
    <m/>
    <s v="Standard for a Quality Assurance Program in Forensic Odontology"/>
    <m/>
    <m/>
    <m/>
    <m/>
    <m/>
    <s v="Quality Assurance"/>
    <m/>
    <m/>
    <m/>
    <m/>
    <m/>
    <m/>
    <m/>
    <m/>
    <m/>
    <m/>
    <m/>
    <m/>
    <m/>
    <m/>
    <m/>
    <m/>
    <m/>
    <m/>
    <m/>
    <m/>
    <s v=""/>
    <m/>
    <m/>
    <m/>
    <m/>
    <m/>
    <m/>
    <m/>
    <m/>
    <m/>
    <m/>
    <s v="•Quality Control"/>
    <m/>
    <m/>
    <s v="MED"/>
    <m/>
    <s v="Start draft"/>
    <m/>
    <s v="Not started"/>
    <m/>
    <m/>
    <m/>
    <m/>
    <m/>
    <m/>
    <m/>
    <m/>
  </r>
  <r>
    <s v="ODT-NYD-0002"/>
    <s v="Medicine"/>
    <x v="14"/>
    <m/>
    <m/>
    <m/>
    <m/>
    <m/>
    <m/>
    <x v="8"/>
    <m/>
    <m/>
    <s v="developing initial draft"/>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s v="Evidence Collection &amp; Handling"/>
    <m/>
    <m/>
    <m/>
    <m/>
    <m/>
    <m/>
    <m/>
    <m/>
    <m/>
    <m/>
    <m/>
    <m/>
    <m/>
    <m/>
    <m/>
    <m/>
    <m/>
    <m/>
    <m/>
    <m/>
    <s v=""/>
    <m/>
    <m/>
    <m/>
    <m/>
    <m/>
    <m/>
    <m/>
    <m/>
    <m/>
    <m/>
    <s v="•Evidence Collection or Recovery"/>
    <m/>
    <m/>
    <s v="HIGH"/>
    <s v="Identified as priority during meeting with SAC chair 11/22/22"/>
    <s v="Complete initial draft"/>
    <m/>
    <s v="Started / In progress"/>
    <m/>
    <m/>
    <m/>
    <m/>
    <m/>
    <m/>
    <m/>
    <m/>
  </r>
  <r>
    <s v="ODT-NYD-0003"/>
    <s v="Medicine"/>
    <x v="14"/>
    <m/>
    <m/>
    <m/>
    <m/>
    <m/>
    <m/>
    <x v="8"/>
    <m/>
    <m/>
    <s v="SC will limit scope to the description and recognition of class characteristics of the pattern injury (SC feels strongly not to use bitemark unitl it is established to be a bitemark"/>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s v="Evidence Collection &amp; Handling"/>
    <m/>
    <m/>
    <m/>
    <m/>
    <m/>
    <m/>
    <m/>
    <m/>
    <m/>
    <m/>
    <m/>
    <m/>
    <m/>
    <m/>
    <m/>
    <m/>
    <m/>
    <m/>
    <m/>
    <m/>
    <s v=""/>
    <m/>
    <m/>
    <m/>
    <m/>
    <m/>
    <m/>
    <m/>
    <m/>
    <m/>
    <m/>
    <s v="•Evidence Collection or Recovery"/>
    <m/>
    <m/>
    <s v="MED"/>
    <s v="Identified as priority during meeting with SAC chair 11/22/22"/>
    <s v="Complete initial draft"/>
    <m/>
    <s v="Started / In progress"/>
    <m/>
    <m/>
    <m/>
    <m/>
    <m/>
    <m/>
    <m/>
    <m/>
  </r>
  <r>
    <s v="ODT-NYD-0004"/>
    <s v="Medicine"/>
    <x v="14"/>
    <m/>
    <m/>
    <m/>
    <m/>
    <m/>
    <m/>
    <x v="8"/>
    <m/>
    <m/>
    <s v="tabled until a consensus can be reached on 003 (per SAC chair 11/22/22)"/>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s v="Evidence Collection &amp; Handling"/>
    <m/>
    <m/>
    <m/>
    <m/>
    <m/>
    <m/>
    <m/>
    <m/>
    <m/>
    <m/>
    <m/>
    <m/>
    <m/>
    <m/>
    <m/>
    <m/>
    <m/>
    <m/>
    <m/>
    <m/>
    <s v=""/>
    <m/>
    <m/>
    <m/>
    <m/>
    <m/>
    <m/>
    <m/>
    <m/>
    <m/>
    <m/>
    <s v="•Evidence Collection or Recovery"/>
    <m/>
    <m/>
    <s v="MED"/>
    <m/>
    <s v="Complete initial draft"/>
    <m/>
    <s v="Started / In progress"/>
    <m/>
    <m/>
    <m/>
    <m/>
    <m/>
    <m/>
    <m/>
    <m/>
  </r>
  <r>
    <s v="ODT-NYD-0005"/>
    <s v="Medicine"/>
    <x v="14"/>
    <m/>
    <m/>
    <m/>
    <m/>
    <m/>
    <m/>
    <x v="8"/>
    <m/>
    <m/>
    <s v="tabled until a consensus can be reached on 003 (per SAC chair 11/22/22)"/>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s v="Evidence Collection &amp; Handling"/>
    <m/>
    <m/>
    <m/>
    <m/>
    <m/>
    <m/>
    <m/>
    <m/>
    <m/>
    <m/>
    <m/>
    <m/>
    <m/>
    <m/>
    <m/>
    <m/>
    <m/>
    <m/>
    <m/>
    <m/>
    <s v=""/>
    <m/>
    <m/>
    <m/>
    <m/>
    <m/>
    <m/>
    <m/>
    <m/>
    <m/>
    <m/>
    <s v="•Evidence Collection or Recovery"/>
    <m/>
    <m/>
    <s v="MED"/>
    <m/>
    <s v="Complete initial draft"/>
    <m/>
    <s v="Started / In progress"/>
    <m/>
    <m/>
    <m/>
    <m/>
    <m/>
    <m/>
    <m/>
    <m/>
  </r>
  <r>
    <s v="TOX-001"/>
    <s v="Chemistry: Seized Drugs &amp; Toxicology"/>
    <x v="15"/>
    <m/>
    <m/>
    <m/>
    <m/>
    <m/>
    <m/>
    <x v="0"/>
    <m/>
    <m/>
    <s v="Under revision @ASB (2nd Ed), see below - PINS published 9/15/23"/>
    <m/>
    <s v="ASB"/>
    <s v="017-18"/>
    <m/>
    <s v="Standard Practices for Measurement Traceability in Forensic Toxicology, 2018, 1st Ed."/>
    <s v="Defines the minimum requirements for establishing measurement traceability in forensic toxicology laboratories."/>
    <d v="2015-02-01T00:00:00"/>
    <d v="2016-03-16T00:00:00"/>
    <d v="2016-04-01T00:00:00"/>
    <d v="2016-04-01T00:00:00"/>
    <s v="Quality Assurance"/>
    <s v="unknown"/>
    <s v="N/A"/>
    <s v="N/A"/>
    <s v="unknown"/>
    <s v="N/A"/>
    <s v="2/24/2017 &amp; 1/22/2018R"/>
    <d v="2018-06-12T00:00:00"/>
    <m/>
    <m/>
    <d v="2018-06-22T00:00:00"/>
    <s v="YES"/>
    <m/>
    <m/>
    <d v="2018-12-16T00:00:00"/>
    <m/>
    <d v="2019-06-14T00:00:00"/>
    <m/>
    <d v="2019-06-18T00:00:00"/>
    <m/>
    <m/>
    <s v=""/>
    <m/>
    <m/>
    <m/>
    <m/>
    <m/>
    <m/>
    <m/>
    <m/>
    <m/>
    <d v="2024-06-18T00:00:00"/>
    <m/>
    <s v="Method Development"/>
    <m/>
    <s v="Not applicable"/>
    <m/>
    <s v="Add SDO published standard to Registry"/>
    <s v="COMPLETE"/>
    <s v="COMPLETE"/>
    <s v="COMPLETE"/>
    <s v="COMPLETE"/>
    <m/>
    <d v="2018-06-12T00:00:00"/>
    <n v="61"/>
    <n v="116"/>
    <n v="177"/>
    <m/>
  </r>
  <r>
    <s v="TOX-002"/>
    <s v="Chemistry: Seized Drugs &amp; Toxicology"/>
    <x v="15"/>
    <m/>
    <m/>
    <m/>
    <m/>
    <m/>
    <m/>
    <x v="0"/>
    <m/>
    <m/>
    <m/>
    <m/>
    <s v="ASB"/>
    <s v="036-19"/>
    <m/>
    <s v="Standard Practices for Method Validation in Forensic Toxicology, 2019, 1st Ed. "/>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Method Validation"/>
    <s v="unknown"/>
    <s v="N/A"/>
    <s v="N/A"/>
    <s v="unknown"/>
    <s v="N/A"/>
    <d v="2017-11-01T00:00:00"/>
    <d v="2018-06-12T00:00:00"/>
    <m/>
    <m/>
    <d v="2019-11-01T00:00:00"/>
    <s v="YES"/>
    <m/>
    <m/>
    <d v="2020-05-07T00:00:00"/>
    <m/>
    <d v="2020-06-19T00:00:00"/>
    <m/>
    <d v="2020-07-07T00:00:00"/>
    <m/>
    <m/>
    <s v=""/>
    <m/>
    <m/>
    <m/>
    <m/>
    <m/>
    <m/>
    <m/>
    <m/>
    <m/>
    <d v="2025-07-07T00:00:00"/>
    <m/>
    <s v="Method Development"/>
    <m/>
    <s v="Not applicable"/>
    <m/>
    <s v="Add SDO published standard to Registry"/>
    <s v="COMPLETE"/>
    <s v="COMPLETE"/>
    <s v="COMPLETE"/>
    <s v="COMPLETE"/>
    <m/>
    <d v="2018-06-12T00:00:00"/>
    <n v="61"/>
    <n v="115"/>
    <n v="175"/>
    <m/>
  </r>
  <r>
    <s v="TOX-003"/>
    <s v="Chemistry: Seized Drugs &amp; Toxicology"/>
    <x v="15"/>
    <m/>
    <m/>
    <m/>
    <m/>
    <m/>
    <m/>
    <x v="0"/>
    <s v="Best Practice Recommendation"/>
    <m/>
    <m/>
    <m/>
    <s v="ASB"/>
    <s v="037-19"/>
    <m/>
    <s v="Guidelines for Opinions and Testimony in Forensic Toxicology, 2019, 1st Ed. "/>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Reporting Results &amp; Testimony"/>
    <s v="unknown"/>
    <s v="N/A"/>
    <s v="N/A"/>
    <s v="unknown"/>
    <s v="N/A"/>
    <s v="11/1/2017 &amp; 8/6/2018"/>
    <d v="2018-06-12T00:00:00"/>
    <m/>
    <m/>
    <d v="2019-01-25T00:00:00"/>
    <s v="YES"/>
    <m/>
    <m/>
    <d v="2019-06-13T00:00:00"/>
    <m/>
    <d v="2019-09-17T00:00:00"/>
    <m/>
    <m/>
    <m/>
    <m/>
    <s v=""/>
    <m/>
    <m/>
    <m/>
    <m/>
    <m/>
    <m/>
    <m/>
    <m/>
    <m/>
    <m/>
    <m/>
    <s v="Reporting Results &amp; Testimony"/>
    <m/>
    <s v="Not applicable"/>
    <m/>
    <s v="Add SDO published standard to Registry"/>
    <s v="COMPLETE"/>
    <s v="COMPLETE"/>
    <s v="COMPLETE"/>
    <s v="COMPLETE"/>
    <m/>
    <d v="2018-06-12T00:00:00"/>
    <n v="74"/>
    <n v="137"/>
    <n v="211"/>
    <m/>
  </r>
  <r>
    <s v="TOX-004"/>
    <s v="Chemistry: Seized Drugs &amp; Toxicology"/>
    <x v="15"/>
    <m/>
    <m/>
    <m/>
    <m/>
    <m/>
    <m/>
    <x v="0"/>
    <s v="Standard"/>
    <m/>
    <m/>
    <m/>
    <s v="ASB"/>
    <s v="053-20"/>
    <m/>
    <s v="Standard for Report Content in Forensic Toxicology, 2020, 1st Ed. "/>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Reporting Results &amp; Testimony"/>
    <d v="2018-05-26T00:00:00"/>
    <s v="N/A"/>
    <s v="N/A"/>
    <s v="unknown"/>
    <s v="N/A"/>
    <d v="2018-11-05T00:00:00"/>
    <m/>
    <m/>
    <s v="9/16/2019 (R1); 3/9/2020 (R2)"/>
    <d v="2020-08-17T00:00:00"/>
    <s v="YES"/>
    <m/>
    <m/>
    <d v="2020-11-06T00:00:00"/>
    <m/>
    <d v="2021-02-23T00:00:00"/>
    <m/>
    <d v="2021-03-02T00:00:00"/>
    <m/>
    <m/>
    <s v=""/>
    <m/>
    <m/>
    <m/>
    <m/>
    <m/>
    <m/>
    <m/>
    <m/>
    <m/>
    <d v="2026-03-02T00:00:00"/>
    <m/>
    <m/>
    <m/>
    <s v="Not applicable"/>
    <m/>
    <s v="Add SDO published standard to Registry"/>
    <s v="COMPLETE"/>
    <s v="COMPLETE"/>
    <s v="COMPLETE"/>
    <s v="COMPLETE"/>
    <m/>
    <m/>
    <n v="104"/>
    <n v="71"/>
    <n v="175"/>
    <m/>
  </r>
  <r>
    <s v="TOX-008"/>
    <s v="Chemistry: Seized Drugs &amp; Toxicology"/>
    <x v="15"/>
    <m/>
    <m/>
    <m/>
    <m/>
    <m/>
    <m/>
    <x v="0"/>
    <s v="Standard"/>
    <m/>
    <m/>
    <m/>
    <s v="ASB"/>
    <s v="121-21"/>
    <m/>
    <s v="Standard for the Analytical Scope and Sensitivity of Forensic Toxicological Testing of Urine in Drug-Facilitated Crime Investigations, 2021, 1st Ed."/>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Examination &amp; Analysis"/>
    <d v="2019-06-14T00:00:00"/>
    <s v="N/A"/>
    <s v="N/A"/>
    <s v="N/A"/>
    <s v="N/A "/>
    <d v="2019-10-21T00:00:00"/>
    <m/>
    <m/>
    <s v="9/7/2020; 2/1/2021; 5/6/2021"/>
    <d v="2021-10-01T00:00:00"/>
    <s v="YES"/>
    <s v="closed"/>
    <d v="2022-02-01T00:00:00"/>
    <d v="2022-02-28T00:00:00"/>
    <s v="?"/>
    <d v="2022-04-07T00:00:00"/>
    <m/>
    <d v="2022-05-03T00:00:00"/>
    <s v="NO"/>
    <m/>
    <s v=""/>
    <m/>
    <m/>
    <m/>
    <m/>
    <m/>
    <m/>
    <m/>
    <m/>
    <m/>
    <d v="2027-05-03T00:00:00"/>
    <m/>
    <m/>
    <m/>
    <s v="Not applicable"/>
    <m/>
    <s v="Add SDO published standard to Registry"/>
    <m/>
    <s v="In FSSB review"/>
    <s v="COMPLETE"/>
    <s v="COMPLETE"/>
    <s v="Standard added to Registry May 3, 2022"/>
    <m/>
    <m/>
    <m/>
    <m/>
    <m/>
  </r>
  <r>
    <s v="TOX-005"/>
    <s v="Chemistry: Seized Drugs &amp; Toxicology"/>
    <x v="15"/>
    <m/>
    <m/>
    <m/>
    <m/>
    <m/>
    <m/>
    <x v="0"/>
    <s v="Standard"/>
    <m/>
    <m/>
    <m/>
    <s v="ASB"/>
    <s v="054-21"/>
    <m/>
    <s v="Standard for a Quality Control Program in Forensic Toxicology Laboratories, 2021, 1st Ed. "/>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Quality Assurance"/>
    <d v="2018-05-26T00:00:00"/>
    <s v="N/A"/>
    <s v="N/A"/>
    <s v="unknown"/>
    <s v="N/A"/>
    <s v="12/24/2018; 3/9/2020"/>
    <m/>
    <m/>
    <s v="10/5/2020; 3/15/2021; 6/14/2021"/>
    <d v="2021-10-01T00:00:00"/>
    <s v="YES - public comment period at SDO was a recirc."/>
    <s v="https://www.surveymonkey.com/r/9Z8YWWS"/>
    <d v="2022-02-01T00:00:00"/>
    <d v="2022-02-28T00:00:00"/>
    <d v="2022-03-02T00:00:00"/>
    <d v="2022-08-10T00:00:00"/>
    <m/>
    <d v="2022-09-06T00:00:00"/>
    <s v="YES"/>
    <m/>
    <s v=""/>
    <m/>
    <m/>
    <m/>
    <m/>
    <m/>
    <m/>
    <m/>
    <m/>
    <m/>
    <d v="2027-09-06T00:00:00"/>
    <m/>
    <s v="Quality Assurance"/>
    <m/>
    <s v="Not applicable"/>
    <m/>
    <s v="Add SDO published standard to Registry"/>
    <m/>
    <s v="In comment adjudication at OSAC"/>
    <s v="In FSSB review"/>
    <s v="COMPLETE"/>
    <s v="Standard added to Registry Sept 6, 2022"/>
    <m/>
    <n v="100"/>
    <n v="75"/>
    <n v="175"/>
    <m/>
  </r>
  <r>
    <s v="TOX-006"/>
    <s v="Chemistry: Seized Drugs &amp; Toxicology"/>
    <x v="15"/>
    <m/>
    <m/>
    <m/>
    <m/>
    <m/>
    <m/>
    <x v="0"/>
    <s v="Standard"/>
    <m/>
    <m/>
    <m/>
    <s v="ASB"/>
    <s v="119-21"/>
    <m/>
    <s v="Standard for the Analytical Scope and Sensitivity of Forensic Toxicological Testing of Blood in Medicolegal Death Investigations, 2021, 1st Ed. "/>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Examination &amp; Analysis"/>
    <d v="2019-06-14T00:00:00"/>
    <s v="N/A"/>
    <s v="N/A"/>
    <s v="unknown"/>
    <s v="N/A"/>
    <d v="2019-10-21T00:00:00"/>
    <m/>
    <m/>
    <s v="9/7/2020 (R1); 2/1/2021 (R2)"/>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7"/>
    <s v="Chemistry: Seized Drugs &amp; Toxicology"/>
    <x v="15"/>
    <m/>
    <m/>
    <m/>
    <m/>
    <m/>
    <m/>
    <x v="0"/>
    <s v="Standard"/>
    <m/>
    <m/>
    <m/>
    <s v="ASB"/>
    <s v="120-21"/>
    <m/>
    <s v="Standard for the Analytical Scope and Sensitivity of Forensic Toxicological Testing of Blood in Impaired Driving Investigations, 2021, 1st Ed."/>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Examination &amp; Analysis"/>
    <d v="2019-06-14T00:00:00"/>
    <s v="N/A"/>
    <s v="N/A"/>
    <s v="unknown"/>
    <s v="N/A"/>
    <d v="2019-10-21T00:00:00"/>
    <m/>
    <m/>
    <s v="9/7/2020 (R1)"/>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9"/>
    <s v="Chemistry: Seized Drugs &amp; Toxicology"/>
    <x v="15"/>
    <m/>
    <m/>
    <m/>
    <m/>
    <m/>
    <m/>
    <x v="0"/>
    <s v="Standard"/>
    <m/>
    <m/>
    <m/>
    <s v="ASB"/>
    <s v="152-21"/>
    <m/>
    <s v="Standard for Minimum Content Requirements of Forensic Toxicology Procedures, 2021, 1st Ed. "/>
    <s v="Defines the minimum content requirements for forensic toxicology standard operating procedures. This standard applies to laboratories performing forensic toxicological analysis in the following sub-disciplines: postmortem forensic toxicology, human perfor"/>
    <m/>
    <m/>
    <m/>
    <m/>
    <s v="Examination &amp; Analysis"/>
    <d v="2020-06-12T00:00:00"/>
    <s v="N/A"/>
    <s v="N/A"/>
    <s v="unknown"/>
    <s v="N/A"/>
    <d v="2021-03-15T00:00:00"/>
    <m/>
    <m/>
    <s v="7/5/2021 (R2)"/>
    <d v="2021-10-01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11"/>
    <s v="Chemistry: Seized Drugs &amp; Toxicology"/>
    <x v="15"/>
    <m/>
    <m/>
    <m/>
    <m/>
    <m/>
    <m/>
    <x v="0"/>
    <s v="Standard"/>
    <m/>
    <m/>
    <m/>
    <s v="ASB"/>
    <s v="098-23"/>
    <m/>
    <s v="Standard for Mass Spectral Data Acceptance in Forensic Toxicology, 2023, 1st Ed."/>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Method Development"/>
    <d v="2018-08-17T00:00:00"/>
    <s v="N/A"/>
    <s v="N/A"/>
    <s v="unknown"/>
    <s v="N/A"/>
    <d v="2020-02-24T00:00:00"/>
    <m/>
    <s v="11/2/2021 (R2)"/>
    <s v="11/22/2021 (R2)"/>
    <d v="2023-02-10T00:00:00"/>
    <s v="YES - public comment period at SDO was a recirc."/>
    <s v="https://www.surveymonkey.com/r/2M9WDWF"/>
    <d v="2023-07-05T00:00:00"/>
    <d v="2023-07-31T00:00:00"/>
    <m/>
    <d v="2023-10-05T00:00:00"/>
    <m/>
    <d v="2023-11-07T00:00:00"/>
    <m/>
    <m/>
    <s v=""/>
    <m/>
    <m/>
    <m/>
    <m/>
    <m/>
    <m/>
    <m/>
    <m/>
    <m/>
    <m/>
    <m/>
    <m/>
    <m/>
    <s v="MED"/>
    <m/>
    <s v="Add SDO published standard to Registry"/>
    <m/>
    <s v="Pending SDO publication"/>
    <s v="Pending SDO publication"/>
    <m/>
    <m/>
    <m/>
    <m/>
    <m/>
    <m/>
    <m/>
  </r>
  <r>
    <s v="TOX-012"/>
    <s v="Chemistry: Seized Drugs &amp; Toxicology"/>
    <x v="15"/>
    <m/>
    <m/>
    <m/>
    <m/>
    <m/>
    <m/>
    <x v="0"/>
    <s v="Standard"/>
    <m/>
    <s v="at FSSB for review - petition due 10/5/23"/>
    <m/>
    <s v="ASB"/>
    <s v="113-23"/>
    <m/>
    <s v="Standard for Identification Criteria in Forensic Toxicology, 2023, 1st Ed."/>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Method Development"/>
    <d v="2019-04-19T00:00:00"/>
    <s v="N/A"/>
    <s v="N/A"/>
    <s v="unknown"/>
    <s v="N/A"/>
    <d v="2020-02-24T00:00:00"/>
    <m/>
    <s v="11/2/2021 (R2)"/>
    <s v=" 11/22/2021 (R2)"/>
    <d v="2023-02-10T00:00:00"/>
    <s v="YES - public comment period at SDO was a recirc."/>
    <s v="https://www.surveymonkey.com/r/2M6QY5B"/>
    <d v="2023-07-05T00:00:00"/>
    <d v="2023-07-31T00:00:00"/>
    <m/>
    <d v="2023-10-05T00:00:00"/>
    <m/>
    <d v="2023-11-07T00:00:00"/>
    <m/>
    <m/>
    <s v=""/>
    <m/>
    <m/>
    <m/>
    <m/>
    <m/>
    <m/>
    <m/>
    <m/>
    <m/>
    <m/>
    <m/>
    <s v="REPORTING RESULTS &amp; TESTIMONY:"/>
    <m/>
    <s v="MED"/>
    <m/>
    <s v="Add SDO published standard to Registry"/>
    <m/>
    <s v="In adjudication at SDO"/>
    <s v="Pending SDO publication"/>
    <m/>
    <m/>
    <m/>
    <m/>
    <m/>
    <m/>
    <m/>
  </r>
  <r>
    <s v="TOX-013"/>
    <s v="Chemistry: Seized Drugs &amp; Toxicology"/>
    <x v="15"/>
    <s v="This one is tox-specific, but any SC that utilizes PT samples could refer to the frequency at a minimum)"/>
    <m/>
    <m/>
    <m/>
    <m/>
    <m/>
    <x v="1"/>
    <m/>
    <m/>
    <s v="open for comment @OSAC for Registry approval - deadline 12/4/23"/>
    <m/>
    <s v="ASB"/>
    <s v="153-23"/>
    <m/>
    <s v="Standard Practices for Proficiency Testing of Forensic Toxicology Laboratories and Breath Alcohol Programs, 2023, 1st Ed. "/>
    <s v="Defines the minimum scope and frequency for proficiency testing for laboratories engaged in the following sub-disciplines: postmortem forensic toxicology, human performance toxicology (e.g., drug-facilitated crimes, driving-under-the-influence of alcohol "/>
    <m/>
    <m/>
    <m/>
    <m/>
    <s v="Competency &amp; Monitoring"/>
    <d v="2020-06-05T00:00:00"/>
    <s v="N/A"/>
    <s v="N/A"/>
    <s v="unknown"/>
    <s v="N/A"/>
    <d v="2021-04-19T00:00:00"/>
    <m/>
    <s v="11/23/2021 (R1); 4/1/2022 (R2)"/>
    <s v="12/20/2021 (R1); 5/16/2022 (R2)"/>
    <d v="2023-06-01T00:00:00"/>
    <s v="YES - public comment period at SDO was a recirc."/>
    <s v="https://www.surveymonkey.com/r/BFS6ZNV"/>
    <d v="2023-11-07T00:00:00"/>
    <d v="2023-12-04T00:00:00"/>
    <m/>
    <m/>
    <m/>
    <m/>
    <m/>
    <m/>
    <s v=""/>
    <m/>
    <m/>
    <m/>
    <m/>
    <m/>
    <m/>
    <m/>
    <m/>
    <m/>
    <m/>
    <m/>
    <m/>
    <m/>
    <s v="MED"/>
    <m/>
    <s v="Add SDO published standard to Registry"/>
    <m/>
    <s v="In adjudication at SDO"/>
    <s v="In adjudication at SDO"/>
    <m/>
    <m/>
    <m/>
    <m/>
    <m/>
    <m/>
    <m/>
  </r>
  <r>
    <s v="TOX-014"/>
    <s v="Chemistry: Seized Drugs &amp; Toxicology"/>
    <x v="15"/>
    <m/>
    <m/>
    <m/>
    <m/>
    <m/>
    <m/>
    <x v="1"/>
    <m/>
    <m/>
    <s v="open for comment @OSAC for Registry approval - deadline 12/4/23"/>
    <m/>
    <s v="ASB"/>
    <s v="156-23"/>
    <m/>
    <s v="Best Practices for Specimen Collection and Preservation for Forensic Toxicology. 2023. 1st Ed. "/>
    <s v="Delineates guidelines in forensic toxicology for recommended specimens, their amounts, and any recommended preservation. The guideline applies to laboratories performing forensic toxicological analysis in the following sub-disciplines: postmortem forensic"/>
    <m/>
    <m/>
    <m/>
    <m/>
    <s v="Evidence Collection &amp; Handling"/>
    <d v="2020-08-21T00:00:00"/>
    <s v="N/A"/>
    <s v="N/A"/>
    <s v="unknown"/>
    <s v="N/A"/>
    <d v="2021-05-31T00:00:00"/>
    <m/>
    <s v="11/9/2021 (R1); 4/1/2022 (R2)"/>
    <s v="12/20/2021 (R1); 5/16/2022 (R2)"/>
    <d v="2023-06-01T00:00:00"/>
    <s v="YES - public comment period at SDO was a recirc."/>
    <s v="https://www.surveymonkey.com/r/BF6VKXX"/>
    <d v="2023-11-07T00:00:00"/>
    <d v="2023-12-04T00:00:00"/>
    <m/>
    <m/>
    <m/>
    <m/>
    <m/>
    <m/>
    <s v=""/>
    <m/>
    <m/>
    <m/>
    <m/>
    <m/>
    <m/>
    <m/>
    <m/>
    <m/>
    <m/>
    <m/>
    <m/>
    <m/>
    <s v="MED"/>
    <m/>
    <s v="Add SDO published standard to Registry"/>
    <m/>
    <s v="In adjudication at SDO"/>
    <s v="In adjudication at SDO"/>
    <m/>
    <m/>
    <m/>
    <m/>
    <m/>
    <m/>
    <m/>
  </r>
  <r>
    <s v="TOX-016"/>
    <s v="Chemistry: Seized Drugs &amp; Toxicology"/>
    <x v="15"/>
    <m/>
    <m/>
    <m/>
    <m/>
    <m/>
    <m/>
    <x v="3"/>
    <s v="Best Practice Recommendation"/>
    <m/>
    <s v="open for comment @ASB - deadline 12/11/2023; Note: SC originally decided to not place the OSAC Proposed Standard on the Registry. However, SC leadership changed their minds and asked to place standard on Registry to allow it to get out to the field sooner"/>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s v="Examination &amp; Analysis"/>
    <s v="8/26/2022; 8/25/2023"/>
    <s v="N/A"/>
    <s v="N/A"/>
    <d v="2022-12-23T00:00:00"/>
    <d v="2022-12-27T00:00:00"/>
    <d v="2023-02-06T00:00:00"/>
    <m/>
    <d v="2023-10-27T00:00:00"/>
    <d v="2023-12-11T00:00:00"/>
    <s v="TBD"/>
    <s v="NO - started as OSAC Proposed Standard"/>
    <m/>
    <m/>
    <m/>
    <m/>
    <m/>
    <m/>
    <m/>
    <m/>
    <m/>
    <s v="STRP"/>
    <s v="STRP old process"/>
    <d v="2021-07-06T00:00:00"/>
    <d v="2021-08-02T00:00:00"/>
    <n v="112"/>
    <s v="?"/>
    <d v="2022-04-07T00:00:00"/>
    <m/>
    <d v="2022-05-03T00:00:00"/>
    <s v="YES"/>
    <m/>
    <m/>
    <s v="REPORTING RESULTS &amp; TESTIMONY:"/>
    <m/>
    <s v="HIGH"/>
    <m/>
    <s v="At SDO for further development"/>
    <m/>
    <s v="Under development at SDO"/>
    <s v="Under development at SDO"/>
    <m/>
    <m/>
    <m/>
    <m/>
    <m/>
    <m/>
    <m/>
  </r>
  <r>
    <s v="TOX-015"/>
    <s v="Chemistry: Seized Drugs &amp; Toxicology"/>
    <x v="15"/>
    <m/>
    <m/>
    <m/>
    <m/>
    <m/>
    <m/>
    <x v="3"/>
    <s v="Standard"/>
    <s v="Registry Bypass"/>
    <s v="This will NOT be placed on Registry or posted on the SC webpage, per SC request; open for comment @ASB - deadline 12/4/23"/>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Competency &amp; Monitoring"/>
    <s v="7/9/2021; 8/25/2023"/>
    <s v="N/A"/>
    <s v="N/A"/>
    <d v="2022-06-24T00:00:00"/>
    <d v="2022-06-28T00:00:00"/>
    <d v="2022-08-08T00:00:00"/>
    <m/>
    <s v="10/23/2023 (R1)"/>
    <s v="12/4/2023 (R1)"/>
    <s v="TBD"/>
    <s v="NO - started as OSAC Proposed Standard"/>
    <m/>
    <m/>
    <m/>
    <m/>
    <m/>
    <m/>
    <m/>
    <m/>
    <m/>
    <s v="non-STRP"/>
    <m/>
    <d v="2021-07-06T00:00:00"/>
    <d v="2021-08-02T00:00:00"/>
    <n v="72"/>
    <s v="N/A"/>
    <d v="2022-02-09T00:00:00"/>
    <m/>
    <s v="Per SC request, this was not placed on the Registry"/>
    <s v="NO"/>
    <m/>
    <m/>
    <m/>
    <m/>
    <s v="MED"/>
    <m/>
    <s v="At SDO for further development"/>
    <m/>
    <s v="Under development at SDO"/>
    <s v="Under development at SDO"/>
    <m/>
    <m/>
    <m/>
    <m/>
    <m/>
    <m/>
    <m/>
  </r>
  <r>
    <s v="TOX-017"/>
    <s v="Chemistry: Seized Drugs &amp; Toxicology"/>
    <x v="15"/>
    <m/>
    <m/>
    <m/>
    <m/>
    <m/>
    <m/>
    <x v="3"/>
    <s v="Standard"/>
    <s v="Registry Bypass"/>
    <s v="This passed FSSB review but was NOT placed on Registry or posted on the SC webpage per SC request; title changed at ASB to Standard for Evaluation of Measurement Uncertainty in Forensic Toxicology"/>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Reporting Results &amp; Testimony"/>
    <d v="2022-09-02T00:00:00"/>
    <s v="N/A"/>
    <s v="N/A"/>
    <d v="2022-10-21T00:00:00"/>
    <d v="2022-10-24T00:00:00"/>
    <d v="2022-12-05T00:00:00"/>
    <m/>
    <s v="TBD"/>
    <s v="TBD"/>
    <s v="TBD"/>
    <s v="NO - started as OSAC Proposed Standard"/>
    <m/>
    <m/>
    <m/>
    <m/>
    <m/>
    <m/>
    <m/>
    <m/>
    <m/>
    <s v="STRP"/>
    <s v="STRP old process"/>
    <d v="2021-10-05T00:00:00"/>
    <d v="2021-11-01T00:00:00"/>
    <n v="8"/>
    <n v="143"/>
    <d v="2022-04-07T00:00:00"/>
    <m/>
    <s v="Per SC request, this was not placed on the Registry"/>
    <s v="YES"/>
    <m/>
    <m/>
    <m/>
    <m/>
    <s v="HIGH"/>
    <m/>
    <s v="At SDO for further development"/>
    <m/>
    <s v="Under development at SDO"/>
    <s v="Under development at SDO"/>
    <m/>
    <m/>
    <m/>
    <m/>
    <m/>
    <m/>
    <m/>
  </r>
  <r>
    <s v="TOX-019"/>
    <s v="Chemistry: Seized Drugs &amp; Toxicology"/>
    <x v="15"/>
    <m/>
    <m/>
    <m/>
    <m/>
    <m/>
    <m/>
    <x v="3"/>
    <s v="Standard"/>
    <s v="Fast Pass"/>
    <s v="THIS WILL BE PART OF FAST PASS PILOT (will not be posted on Registry or SC webpage - will go right to SDO); STR comments submitted directly to ASB - 9/12/22"/>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Examination &amp; Analysis"/>
    <d v="2019-05-17T00:00:00"/>
    <s v="N/A"/>
    <s v="N/A"/>
    <d v="2022-07-29T00:00:00"/>
    <d v="2022-08-01T00:00:00"/>
    <d v="2022-09-12T00:00:00"/>
    <m/>
    <s v="TBD"/>
    <s v="TBD"/>
    <s v="TBD"/>
    <s v="NO - started as OSAC Proposed Standard"/>
    <m/>
    <m/>
    <m/>
    <m/>
    <m/>
    <m/>
    <m/>
    <m/>
    <m/>
    <s v=""/>
    <m/>
    <m/>
    <m/>
    <m/>
    <m/>
    <m/>
    <m/>
    <m/>
    <m/>
    <m/>
    <m/>
    <m/>
    <m/>
    <s v="MED"/>
    <m/>
    <s v="At SDO for further development"/>
    <m/>
    <s v="Under development at SDO"/>
    <s v="Under development at SDO"/>
    <m/>
    <s v="from M. LeBeau this will stay on ASB's document list as they have already submitted a PINS (pre 2.0) and received an assigned # for it."/>
    <m/>
    <m/>
    <m/>
    <m/>
    <m/>
  </r>
  <r>
    <s v="TOX-010"/>
    <s v="Chemistry: Seized Drugs &amp; Toxicology"/>
    <x v="15"/>
    <m/>
    <m/>
    <m/>
    <m/>
    <m/>
    <m/>
    <x v="3"/>
    <s v="Standard"/>
    <m/>
    <s v="open for comment @ASB - deadline 8/21/23"/>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Method Validation"/>
    <d v="2019-02-01T00:00:00"/>
    <s v="N/A"/>
    <s v="N/A"/>
    <s v="unknown"/>
    <s v="N/A"/>
    <d v="2020-03-30T00:00:00"/>
    <m/>
    <s v="1/7/2022 (R1); 12/27/2022 (R2); 7/7/23 (R3)"/>
    <s v="2/21/2022(R1); 2/6/2023 (R2); 8/21/23 (R3)"/>
    <s v="TBD"/>
    <s v="YES - public comment period at SDO was a recirc."/>
    <m/>
    <m/>
    <m/>
    <m/>
    <m/>
    <m/>
    <m/>
    <m/>
    <m/>
    <s v=""/>
    <m/>
    <m/>
    <m/>
    <m/>
    <m/>
    <m/>
    <m/>
    <m/>
    <m/>
    <m/>
    <m/>
    <s v="Quality Assurance"/>
    <m/>
    <s v="MED"/>
    <m/>
    <s v="At SDO for further development"/>
    <m/>
    <s v="In adjudication at SDO"/>
    <s v="Under development at SDO"/>
    <m/>
    <m/>
    <m/>
    <n v="143"/>
    <n v="32"/>
    <n v="175"/>
    <m/>
  </r>
  <r>
    <m/>
    <s v="Chemistry: Seized Drugs &amp; Toxicology"/>
    <x v="15"/>
    <m/>
    <m/>
    <m/>
    <m/>
    <m/>
    <m/>
    <x v="3"/>
    <m/>
    <s v="Joint Venture with SDO"/>
    <s v="open for comment @ASB - deadline 12/11/23; 2018 version currently on the Registry "/>
    <m/>
    <s v="ASB"/>
    <s v="017-xx"/>
    <m/>
    <s v="Standard for Measurement Traceability in Forensic Toxicology. 20xx. 2nd Ed."/>
    <s v="Defines the minimum requirements for establishing measurement traceability in forensic toxicology laboratories."/>
    <d v="2015-02-01T00:00:00"/>
    <d v="2016-03-16T00:00:00"/>
    <d v="2016-04-01T00:00:00"/>
    <d v="2016-04-01T00:00:00"/>
    <s v="Quality Assurance"/>
    <d v="2023-09-15T00:00:00"/>
    <s v="N/A"/>
    <s v="N/A"/>
    <d v="2023-10-27T00:00:00"/>
    <d v="2023-10-27T00:00:00"/>
    <d v="2023-12-11T00:00:00"/>
    <d v="2018-06-12T00:00:00"/>
    <m/>
    <m/>
    <m/>
    <s v="NO - OSAC open comment period happened during SDO public comment period "/>
    <m/>
    <m/>
    <m/>
    <m/>
    <m/>
    <m/>
    <m/>
    <m/>
    <m/>
    <s v=""/>
    <m/>
    <m/>
    <m/>
    <m/>
    <m/>
    <m/>
    <m/>
    <m/>
    <m/>
    <m/>
    <m/>
    <s v="Method Development"/>
    <m/>
    <s v="Not applicable"/>
    <m/>
    <s v="Add SDO published standard to Registry"/>
    <s v="COMPLETE"/>
    <s v="COMPLETE"/>
    <s v="COMPLETE"/>
    <s v="COMPLETE"/>
    <m/>
    <d v="2018-06-12T00:00:00"/>
    <n v="61"/>
    <n v="116"/>
    <n v="177"/>
    <m/>
  </r>
  <r>
    <s v="TOX-018"/>
    <s v="Chemistry: Seized Drugs &amp; Toxicology"/>
    <x v="15"/>
    <m/>
    <m/>
    <m/>
    <m/>
    <m/>
    <m/>
    <x v="4"/>
    <s v="Standard"/>
    <m/>
    <s v="interlab comparisons will be required to complete the draft; from 2023 OLSS: this standard will be divided into 2 docs (1) minimum requirements for ethanol analysis and (2) ethanol standard test method."/>
    <m/>
    <m/>
    <m/>
    <m/>
    <s v="Standard Method for Blood Ethanol Identification and Quantitation in Forensic Toxicology Laboratories"/>
    <s v="Provides a standard method for identification and quantitation of ethanol in blood samples."/>
    <m/>
    <m/>
    <m/>
    <m/>
    <s v="Examination &amp; Analysis"/>
    <s v="8/17/2018 (1.0)?"/>
    <s v="N/A"/>
    <s v="N/A"/>
    <m/>
    <m/>
    <m/>
    <m/>
    <m/>
    <m/>
    <m/>
    <m/>
    <m/>
    <m/>
    <m/>
    <m/>
    <m/>
    <m/>
    <m/>
    <m/>
    <m/>
    <s v=""/>
    <m/>
    <m/>
    <m/>
    <m/>
    <m/>
    <m/>
    <m/>
    <m/>
    <m/>
    <m/>
    <m/>
    <m/>
    <m/>
    <s v="MED"/>
    <s v="Complete at SC level and move to ASB"/>
    <s v="Complete initial draft"/>
    <m/>
    <s v="Started / In progress"/>
    <s v="Started / In progress"/>
    <m/>
    <m/>
    <m/>
    <m/>
    <m/>
    <m/>
    <m/>
  </r>
  <r>
    <s v="TOX-NYD01"/>
    <s v="Chemistry: Seized Drugs &amp; Toxicology"/>
    <x v="15"/>
    <m/>
    <m/>
    <m/>
    <m/>
    <m/>
    <m/>
    <x v="4"/>
    <m/>
    <m/>
    <s v="Per 2023 OLSS: first draft completed and reviewd by SC"/>
    <m/>
    <m/>
    <m/>
    <m/>
    <s v="Standard for the Identification and Quantification of Carboxyhemoglobin"/>
    <m/>
    <m/>
    <m/>
    <m/>
    <m/>
    <s v="Examination &amp; Analysis"/>
    <m/>
    <m/>
    <m/>
    <m/>
    <m/>
    <m/>
    <m/>
    <m/>
    <m/>
    <m/>
    <m/>
    <m/>
    <m/>
    <m/>
    <m/>
    <m/>
    <m/>
    <m/>
    <m/>
    <m/>
    <m/>
    <m/>
    <m/>
    <m/>
    <m/>
    <m/>
    <m/>
    <m/>
    <m/>
    <m/>
    <m/>
    <m/>
    <m/>
    <m/>
    <m/>
    <s v="Complete first draft (April 2023)"/>
    <m/>
    <m/>
    <m/>
    <m/>
    <m/>
    <m/>
    <m/>
    <m/>
    <m/>
    <m/>
    <m/>
  </r>
  <r>
    <s v="TOX-020"/>
    <s v="Chemistry: Seized Drugs &amp; Toxicology"/>
    <x v="15"/>
    <m/>
    <m/>
    <m/>
    <m/>
    <m/>
    <m/>
    <x v="4"/>
    <s v="Standard"/>
    <m/>
    <s v="Per 2023 OLSS: SC reviewing draft document; progress delayed due to multiple rounds of comments from SC"/>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Quality Assurance"/>
    <m/>
    <s v="N/A"/>
    <s v="N/A"/>
    <m/>
    <m/>
    <m/>
    <m/>
    <m/>
    <m/>
    <m/>
    <m/>
    <m/>
    <m/>
    <m/>
    <m/>
    <m/>
    <m/>
    <m/>
    <m/>
    <m/>
    <s v=""/>
    <m/>
    <m/>
    <m/>
    <m/>
    <m/>
    <m/>
    <m/>
    <m/>
    <m/>
    <m/>
    <m/>
    <m/>
    <m/>
    <s v="LOW"/>
    <s v="Complete at SC level and move to ASB"/>
    <s v="Complete initial draft"/>
    <m/>
    <s v="Started / In progress"/>
    <s v="Started / In progress"/>
    <m/>
    <m/>
    <m/>
    <m/>
    <m/>
    <m/>
    <m/>
  </r>
  <r>
    <s v="TOX-NYD02"/>
    <s v="Chemistry: Seized Drugs &amp; Toxicology"/>
    <x v="15"/>
    <m/>
    <m/>
    <m/>
    <m/>
    <m/>
    <m/>
    <x v="4"/>
    <m/>
    <m/>
    <s v="Per 2023 OLSS: document has been drafted and expected to to be given to SC to review soon"/>
    <m/>
    <m/>
    <m/>
    <m/>
    <s v="Standard for Breath Alcohol Subject Testing"/>
    <m/>
    <m/>
    <m/>
    <m/>
    <m/>
    <s v="Examination &amp; Analysis"/>
    <m/>
    <m/>
    <m/>
    <m/>
    <m/>
    <m/>
    <m/>
    <m/>
    <m/>
    <m/>
    <m/>
    <m/>
    <m/>
    <m/>
    <m/>
    <m/>
    <m/>
    <m/>
    <m/>
    <m/>
    <m/>
    <m/>
    <m/>
    <m/>
    <m/>
    <m/>
    <m/>
    <m/>
    <m/>
    <m/>
    <m/>
    <m/>
    <m/>
    <m/>
    <m/>
    <s v="Complete first draft (March2023)"/>
    <m/>
    <m/>
    <m/>
    <m/>
    <m/>
    <m/>
    <m/>
    <m/>
    <m/>
    <m/>
    <m/>
  </r>
  <r>
    <m/>
    <s v="Chemistry: Seized Drugs &amp; Toxicology"/>
    <x v="15"/>
    <m/>
    <m/>
    <m/>
    <m/>
    <m/>
    <m/>
    <x v="4"/>
    <m/>
    <m/>
    <s v="Noted in March 2023 In Brief"/>
    <m/>
    <m/>
    <m/>
    <m/>
    <s v="Human Factors in Forensic Toxicology (exact title TBD)"/>
    <m/>
    <m/>
    <m/>
    <m/>
    <m/>
    <s v="Quality Assurance"/>
    <m/>
    <m/>
    <m/>
    <m/>
    <m/>
    <m/>
    <m/>
    <m/>
    <m/>
    <m/>
    <m/>
    <m/>
    <m/>
    <m/>
    <m/>
    <m/>
    <m/>
    <m/>
    <m/>
    <m/>
    <m/>
    <m/>
    <m/>
    <m/>
    <m/>
    <m/>
    <m/>
    <m/>
    <m/>
    <m/>
    <m/>
    <m/>
    <m/>
    <m/>
    <m/>
    <m/>
    <m/>
    <m/>
    <m/>
    <m/>
    <m/>
    <m/>
    <m/>
    <m/>
    <m/>
    <m/>
    <m/>
  </r>
  <r>
    <s v="TOX-021"/>
    <s v="Chemistry: Seized Drugs &amp; Toxicology"/>
    <x v="15"/>
    <m/>
    <m/>
    <m/>
    <m/>
    <m/>
    <m/>
    <x v="8"/>
    <m/>
    <m/>
    <s v="Status changed from Under Development to Withdrawn during FY22 Q3 review"/>
    <m/>
    <m/>
    <m/>
    <m/>
    <s v="Standard for Training Programs within a Forensic Toxicology Laboratory"/>
    <m/>
    <m/>
    <m/>
    <m/>
    <m/>
    <m/>
    <m/>
    <s v="N/A"/>
    <s v="N/A"/>
    <m/>
    <m/>
    <m/>
    <m/>
    <m/>
    <m/>
    <m/>
    <m/>
    <m/>
    <m/>
    <m/>
    <m/>
    <m/>
    <m/>
    <m/>
    <m/>
    <m/>
    <s v=""/>
    <m/>
    <m/>
    <m/>
    <m/>
    <m/>
    <m/>
    <m/>
    <m/>
    <m/>
    <m/>
    <m/>
    <m/>
    <m/>
    <s v="LOW"/>
    <m/>
    <s v="Complete initial draft"/>
    <m/>
    <s v="Started / In progress"/>
    <m/>
    <m/>
    <s v="Status changed from Under Development to Withdrawn durin FY22 Q3 review"/>
    <m/>
    <m/>
    <m/>
    <m/>
    <m/>
  </r>
  <r>
    <s v="TOX-022"/>
    <s v="Chemistry: Seized Drugs &amp; Toxicology"/>
    <x v="15"/>
    <m/>
    <m/>
    <m/>
    <m/>
    <m/>
    <m/>
    <x v="8"/>
    <m/>
    <m/>
    <s v="Status changed from Under Development to Withdrawn during FY22 Q3 review"/>
    <m/>
    <m/>
    <m/>
    <m/>
    <s v="Recommendations for Accrediting Bodies in Forensic Toxicology"/>
    <m/>
    <m/>
    <m/>
    <m/>
    <m/>
    <m/>
    <m/>
    <s v="N/A"/>
    <s v="N/A"/>
    <m/>
    <m/>
    <m/>
    <m/>
    <m/>
    <m/>
    <m/>
    <m/>
    <m/>
    <m/>
    <m/>
    <m/>
    <m/>
    <m/>
    <m/>
    <m/>
    <m/>
    <s v=""/>
    <m/>
    <m/>
    <m/>
    <m/>
    <m/>
    <m/>
    <m/>
    <m/>
    <m/>
    <m/>
    <m/>
    <m/>
    <m/>
    <s v="LOW"/>
    <m/>
    <m/>
    <m/>
    <m/>
    <m/>
    <m/>
    <s v="Status changed from Under Development to Withdrawn durin FY22 Q3 review"/>
    <m/>
    <m/>
    <m/>
    <m/>
    <m/>
  </r>
  <r>
    <s v="FRS-007"/>
    <s v="Physics/Pattern Interp"/>
    <x v="16"/>
    <m/>
    <m/>
    <m/>
    <m/>
    <m/>
    <m/>
    <x v="1"/>
    <s v="Best Practice Recommendation"/>
    <m/>
    <s v="Per 2023 OLSS: Expect vote to be completed for RA by Sept 30, 2023"/>
    <m/>
    <s v="ASB"/>
    <s v="142-22"/>
    <m/>
    <s v="Best Practice Recommendations for the Resolution of Conflicts in Friction Ridge Examination, 2022, 1st Ed."/>
    <s v="Describes the best practice recommendations for how to resolve conflicts between examiners"/>
    <m/>
    <m/>
    <m/>
    <d v="2019-10-01T00:00:00"/>
    <s v="Quality Assurance"/>
    <d v="2020-05-29T00:00:00"/>
    <s v="N/A"/>
    <s v="N/A"/>
    <m/>
    <s v="N/A"/>
    <d v="2021-01-25T00:00:00"/>
    <m/>
    <s v="11/19/2021 (R2); 3/28/2022 (R3)"/>
    <s v="1/3/2022 (R2); 5/9/2022 (R3)"/>
    <d v="2022-12-16T00:00:00"/>
    <s v="YES - public comment period at SDO was a recirc."/>
    <s v="https://www.surveymonkey.com/r/YNKMNFF"/>
    <d v="2023-07-05T00:00:00"/>
    <d v="2023-07-31T00:00:00"/>
    <m/>
    <m/>
    <m/>
    <m/>
    <m/>
    <m/>
    <s v=""/>
    <m/>
    <m/>
    <m/>
    <m/>
    <m/>
    <m/>
    <m/>
    <m/>
    <m/>
    <m/>
    <s v="•Quality Control"/>
    <m/>
    <m/>
    <s v="HIGH"/>
    <s v="Add to OSAC Registry? "/>
    <m/>
    <m/>
    <s v="Under development at SDO"/>
    <s v="Under development at SDO"/>
    <m/>
    <m/>
    <m/>
    <m/>
    <m/>
    <m/>
    <m/>
  </r>
  <r>
    <s v="FRS-009"/>
    <s v="Physics/Pattern Interp"/>
    <x v="16"/>
    <m/>
    <m/>
    <m/>
    <m/>
    <m/>
    <m/>
    <x v="1"/>
    <s v="Best Practice Recommendation"/>
    <m/>
    <s v="SC reviewing technical merit; NOTE: a PINS was published 8/25/23 for an addendum to 144-22"/>
    <m/>
    <s v="ASB"/>
    <s v="144-22"/>
    <m/>
    <s v="Best Practice Recommendations for the Verification Component in Friction Ridge Examinations, 2022, 1st Ed."/>
    <s v="Describes the best practice recommendations for how to perform the verifications steps during friction ridge impression examinations."/>
    <m/>
    <m/>
    <m/>
    <d v="2019-10-01T00:00:00"/>
    <s v="Quality Assurance"/>
    <d v="2020-05-15T00:00:00"/>
    <s v="N/A"/>
    <s v="N/A"/>
    <m/>
    <s v="N/A"/>
    <d v="2021-01-25T00:00:00"/>
    <m/>
    <s v="11/19/2021 (R1); 3/28/2022 (R2) "/>
    <s v="1/3/2022 (R1); 5/9/2022 (R2)"/>
    <d v="2022-12-16T00:00:00"/>
    <s v="YES - public comment period at SDO was a recirc."/>
    <m/>
    <m/>
    <m/>
    <m/>
    <m/>
    <m/>
    <m/>
    <m/>
    <m/>
    <s v=""/>
    <m/>
    <m/>
    <m/>
    <m/>
    <m/>
    <m/>
    <m/>
    <m/>
    <m/>
    <m/>
    <s v="•Review of Results (technical review, admin review, or verification)"/>
    <m/>
    <m/>
    <s v="HIGH"/>
    <s v="Add to OSAC Registry? "/>
    <m/>
    <m/>
    <s v="Under development at SDO"/>
    <s v="In adjudication at SDO"/>
    <m/>
    <m/>
    <m/>
    <m/>
    <m/>
    <m/>
    <m/>
  </r>
  <r>
    <s v="FRS-010"/>
    <s v="Physics/Pattern Interp"/>
    <x v="16"/>
    <m/>
    <m/>
    <m/>
    <m/>
    <m/>
    <m/>
    <x v="1"/>
    <s v="Best Practice Recommendation"/>
    <m/>
    <s v="open for comment @ASB - deadline 11/6/23"/>
    <m/>
    <s v="ASB"/>
    <s v="145-23"/>
    <m/>
    <s v="Standard for Consultation During Friction Ridge Examination, 1st Ed."/>
    <s v="Describes the best practice recommendations for how to perform consultations during friction ridge impression examinations."/>
    <m/>
    <m/>
    <m/>
    <m/>
    <s v="Quality Assurance"/>
    <d v="2020-07-31T00:00:00"/>
    <s v="N/A"/>
    <s v="N/A"/>
    <m/>
    <s v="N/A"/>
    <d v="2021-03-08T00:00:00"/>
    <m/>
    <s v="2/1/2022 (R1); 8/8/2022 (R2); 12/16/2022 (R3)"/>
    <s v="3/14/2022 (R1); 9/19/2022 (R2); 1/30/2023 (R3)"/>
    <d v="2023-07-01T00:00:00"/>
    <s v="YES - public comment period at SDO was a recirc."/>
    <s v="https://www.surveymonkey.com/r/3YSS8WK"/>
    <d v="2023-10-03T00:00:00"/>
    <m/>
    <m/>
    <m/>
    <m/>
    <m/>
    <m/>
    <m/>
    <s v=""/>
    <m/>
    <m/>
    <m/>
    <m/>
    <m/>
    <m/>
    <m/>
    <m/>
    <m/>
    <m/>
    <s v="•Review of Results (technical review, admin review, or verification)"/>
    <m/>
    <m/>
    <s v="HIGH"/>
    <m/>
    <m/>
    <m/>
    <s v="Under development at SDO"/>
    <s v="In adjudication at SDO"/>
    <m/>
    <m/>
    <m/>
    <m/>
    <m/>
    <m/>
    <m/>
  </r>
  <r>
    <s v="FRS-001"/>
    <s v="Physics/Pattern Interp"/>
    <x v="16"/>
    <m/>
    <m/>
    <m/>
    <m/>
    <m/>
    <m/>
    <x v="2"/>
    <s v="Best Practice Recommendation"/>
    <m/>
    <s v=" open for comment  @ASB  (re-circ) - deadline 10/20/23"/>
    <s v="OSAC 2021-N-0020"/>
    <s v="ASB"/>
    <s v="183-xx"/>
    <m/>
    <s v="Best Practice Recommendations for Limited Friction Ridge Examinations"/>
    <s v="Describes the best practice recommendations for how to perform limited examinations of friction ridge evidence"/>
    <s v="N/A"/>
    <s v="N/A"/>
    <s v="N/A"/>
    <m/>
    <s v="Examination &amp; Analysis"/>
    <d v="2022-08-19T00:00:00"/>
    <s v="N/A"/>
    <s v="N/A"/>
    <d v="2022-09-30T00:00:00"/>
    <d v="2022-10-04T00:00:00"/>
    <d v="2022-11-14T00:00:00"/>
    <m/>
    <s v="9/8/2023 (R1)"/>
    <s v="10/20/2023 (R1)"/>
    <m/>
    <s v="NO - started as an OSAC Proposed Standard"/>
    <m/>
    <m/>
    <m/>
    <s v="TBD"/>
    <s v="TBD"/>
    <m/>
    <s v="TBD"/>
    <s v="TBD"/>
    <m/>
    <s v="non-STRP"/>
    <m/>
    <d v="2021-05-06T00:00:00"/>
    <d v="2021-06-04T00:00:00"/>
    <n v="55"/>
    <s v="N/A"/>
    <d v="2022-03-19T00:00:00"/>
    <m/>
    <d v="2022-04-05T00:00:00"/>
    <s v="YES"/>
    <m/>
    <s v="•Scope of Examination"/>
    <m/>
    <m/>
    <s v="HIGH"/>
    <m/>
    <s v="Add OSAC Proposed Standard to Registry and send to SDO"/>
    <m/>
    <s v="In FSSB review"/>
    <s v="Under development at SDO"/>
    <m/>
    <m/>
    <m/>
    <m/>
    <m/>
    <m/>
    <m/>
  </r>
  <r>
    <s v="FRS-016"/>
    <s v="Physics/Pattern Interp"/>
    <x v="16"/>
    <m/>
    <m/>
    <m/>
    <m/>
    <m/>
    <m/>
    <x v="2"/>
    <s v="Standard"/>
    <m/>
    <s v="open for comment @ASB - deadline 9/25/23"/>
    <s v="OSAC 2022-S-0012"/>
    <s v="ASB "/>
    <s v="185-xx"/>
    <m/>
    <s v="Standard for Proficiency Testing in Friction Ridge Examination"/>
    <s v="Describes minimum standards and/or best practice recommendation related to development, validation, and administration of proficiency tests for friction ridge examination."/>
    <s v="N/A"/>
    <s v="N/A"/>
    <s v="N/A"/>
    <m/>
    <s v="Quality Assurance"/>
    <d v="2022-12-23T00:00:00"/>
    <s v="N/A"/>
    <s v="N/A"/>
    <d v="2023-08-11T00:00:00"/>
    <d v="2023-08-14T00:00:00"/>
    <d v="2023-09-25T00:00:00"/>
    <m/>
    <s v="TBD"/>
    <s v="TBD"/>
    <s v="TBD"/>
    <s v="NO - started as an OSAC Proposed Standard"/>
    <m/>
    <m/>
    <m/>
    <s v="TBD"/>
    <s v="TBD"/>
    <m/>
    <s v="TBD"/>
    <s v="TBD"/>
    <m/>
    <s v="STRP"/>
    <s v="STRP new process"/>
    <d v="2021-10-05T00:00:00"/>
    <d v="2021-11-01T00:00:00"/>
    <n v="18"/>
    <n v="102"/>
    <d v="2022-05-11T00:00:00"/>
    <m/>
    <d v="2022-06-07T00:00:00"/>
    <s v="YES"/>
    <m/>
    <s v="•Proficiency Testing, Other Interlab Comparisons, and Intralabs for QA purposes"/>
    <m/>
    <m/>
    <s v="HIGH"/>
    <m/>
    <s v="Add OSAC Proposed Standard to Registry and send to SDO"/>
    <m/>
    <s v="Under review by STRP"/>
    <s v="In FSSB review"/>
    <m/>
    <s v="Q3: OSAC Proposed Standard added to Registry"/>
    <m/>
    <m/>
    <m/>
    <m/>
    <m/>
  </r>
  <r>
    <s v="FRS-015"/>
    <s v="Physics/Pattern Interp"/>
    <x v="16"/>
    <m/>
    <m/>
    <m/>
    <m/>
    <m/>
    <m/>
    <x v="2"/>
    <s v="Standard"/>
    <m/>
    <s v="PINS published 3/10/23"/>
    <s v="OSAC 2022-N-0033"/>
    <s v="ASB "/>
    <s v="188-xx"/>
    <m/>
    <s v="Standard for Processing Evidence for the Detection of Friction Ridge Impressions"/>
    <s v="Describes methods for the chemical, physical, and optical detection/development of friction ridge impressions."/>
    <s v="N/A"/>
    <s v="N/A"/>
    <s v="N/A"/>
    <m/>
    <s v="Examination &amp; Analysis"/>
    <d v="2023-03-10T00:00:00"/>
    <s v="N/A"/>
    <s v="N/A"/>
    <s v="TBD"/>
    <s v="TBD"/>
    <s v="TBD"/>
    <m/>
    <s v="TBD"/>
    <s v="TBD"/>
    <s v="TBD"/>
    <s v="NO - started as an OSAC Proposed Standard"/>
    <m/>
    <m/>
    <m/>
    <s v="TBD"/>
    <s v="TBD"/>
    <m/>
    <s v="TBD"/>
    <s v="TBD"/>
    <m/>
    <s v="non-STRP"/>
    <s v="N/A"/>
    <d v="2022-04-05T00:00:00"/>
    <d v="2022-05-02T00:00:00"/>
    <n v="1"/>
    <s v="N/A"/>
    <d v="2022-08-10T00:00:00"/>
    <m/>
    <d v="2022-09-06T00:00:00"/>
    <s v="NO"/>
    <m/>
    <m/>
    <m/>
    <m/>
    <s v="HIGH"/>
    <m/>
    <s v="Complete STRP evaluation"/>
    <m/>
    <m/>
    <s v="Started / In progress"/>
    <m/>
    <m/>
    <m/>
    <m/>
    <m/>
    <m/>
    <m/>
  </r>
  <r>
    <s v="FRS-020"/>
    <s v="Physics/Pattern Interp"/>
    <x v="16"/>
    <m/>
    <m/>
    <m/>
    <m/>
    <m/>
    <m/>
    <x v="2"/>
    <m/>
    <m/>
    <s v="added to Registry SEPT 5, 2023"/>
    <s v="OSAC 2022-S-0038"/>
    <m/>
    <m/>
    <m/>
    <s v="Standard for Feature Selection in Friction Ridge Examination "/>
    <s v="Describes the features that can be used in friction ridge examination"/>
    <m/>
    <m/>
    <m/>
    <m/>
    <s v="Examination &amp; Analysis"/>
    <s v="TBD"/>
    <s v="N/A"/>
    <s v="N/A"/>
    <s v="TBD"/>
    <s v="TBD"/>
    <s v="TBD"/>
    <m/>
    <s v="TBD"/>
    <s v="TBD"/>
    <s v="TBD"/>
    <s v="NO - started as an OSAC Proposed Standard"/>
    <m/>
    <m/>
    <m/>
    <s v="TBD"/>
    <m/>
    <m/>
    <s v="TBD"/>
    <s v="TBD"/>
    <m/>
    <s v="STR"/>
    <s v="STR"/>
    <d v="2022-09-06T00:00:00"/>
    <d v="2022-10-03T00:00:00"/>
    <n v="10"/>
    <n v="128"/>
    <d v="2023-08-23T00:00:00"/>
    <s v="no"/>
    <d v="2023-09-05T00:00:00"/>
    <s v="YES"/>
    <m/>
    <s v="•Data Criteria &amp; Analysis"/>
    <m/>
    <m/>
    <s v="MED"/>
    <s v="Add OSAC Proposed Std to Registry"/>
    <s v="Complete STRP evaluation"/>
    <m/>
    <s v="Started / In progress"/>
    <s v="Started / In progress"/>
    <m/>
    <m/>
    <m/>
    <m/>
    <m/>
    <m/>
    <m/>
  </r>
  <r>
    <s v="FRS-002"/>
    <s v="Physics/Pattern Interp"/>
    <x v="16"/>
    <m/>
    <m/>
    <m/>
    <m/>
    <m/>
    <m/>
    <x v="3"/>
    <s v="Best Practice Recommendation"/>
    <m/>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Reporting Results &amp; Testimony"/>
    <d v="2016-12-02T00:00:00"/>
    <s v="N/A"/>
    <s v="N/A"/>
    <s v="unknown"/>
    <s v="N/A"/>
    <d v="2019-07-08T00:00:00"/>
    <m/>
    <s v="TBD"/>
    <s v="TBD"/>
    <s v="TBD"/>
    <s v="YES - public comment period at SDO occured before 1/1/22 cutoff"/>
    <m/>
    <m/>
    <m/>
    <m/>
    <m/>
    <m/>
    <m/>
    <m/>
    <m/>
    <s v=""/>
    <m/>
    <m/>
    <m/>
    <m/>
    <m/>
    <m/>
    <m/>
    <m/>
    <m/>
    <m/>
    <s v="•Testimony"/>
    <m/>
    <m/>
    <s v="HIGH"/>
    <m/>
    <m/>
    <m/>
    <s v="Under development at SDO"/>
    <s v="In adjudication at SDO"/>
    <m/>
    <m/>
    <m/>
    <n v="83"/>
    <n v="-6086"/>
    <n v="-6003"/>
    <m/>
  </r>
  <r>
    <s v="FRS-004"/>
    <s v="Physics/Pattern Interp"/>
    <x v="16"/>
    <m/>
    <m/>
    <m/>
    <m/>
    <m/>
    <m/>
    <x v="3"/>
    <s v="Standard"/>
    <m/>
    <s v="in comment adjudication @ASB"/>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Competency &amp; Monitoring"/>
    <d v="2016-12-02T00:00:00"/>
    <s v="N/A"/>
    <s v="N/A"/>
    <m/>
    <s v="N/A"/>
    <d v="2020-08-17T00:00:00"/>
    <m/>
    <s v="N/A; 12/16/2022 (R1); 3/24/2023 (R2)"/>
    <s v="1/30/2023 (R1); 5/8/2023 (R2)"/>
    <s v="TBD"/>
    <s v="YES - public comment period at SDO was a recirc."/>
    <m/>
    <m/>
    <m/>
    <m/>
    <m/>
    <m/>
    <m/>
    <m/>
    <m/>
    <s v=""/>
    <m/>
    <m/>
    <m/>
    <m/>
    <m/>
    <m/>
    <m/>
    <m/>
    <m/>
    <m/>
    <s v="•Training"/>
    <m/>
    <m/>
    <s v="HIGH"/>
    <m/>
    <m/>
    <m/>
    <s v="Under development at SDO"/>
    <s v="In adjudication at SDO"/>
    <m/>
    <m/>
    <m/>
    <n v="83"/>
    <n v="-6086"/>
    <n v="-6003"/>
    <m/>
  </r>
  <r>
    <s v="FRS-003"/>
    <s v="Physics/Pattern Interp"/>
    <x v="16"/>
    <m/>
    <m/>
    <m/>
    <m/>
    <m/>
    <m/>
    <x v="3"/>
    <s v="Standard"/>
    <m/>
    <s v="in open comment at ASB (re-circ) - deadline 10/20/2023"/>
    <m/>
    <s v="ASB"/>
    <s v="013-xx"/>
    <m/>
    <s v="Standard for Friction Ridge Examination Conclusions"/>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Reporting Results &amp; Testimony"/>
    <s v="12/2/2016; 9/20/2019"/>
    <s v="N/A"/>
    <s v="N/A"/>
    <m/>
    <s v="N/A"/>
    <d v="2020-11-16T00:00:00"/>
    <m/>
    <s v="11/19/2021 (R1); 5/27/2022 (R2); 4/28/2023 (R3); 9/8/2023 (R4)"/>
    <s v="1/3/2022 (R1); 7/11/2022 (R2); 6/12/2023 (R3); 10/20/2023 (R4)"/>
    <s v="TBD"/>
    <s v="YES - public comment period at SDO was a recirc."/>
    <m/>
    <m/>
    <m/>
    <m/>
    <m/>
    <m/>
    <m/>
    <m/>
    <m/>
    <s v=""/>
    <m/>
    <m/>
    <m/>
    <m/>
    <m/>
    <m/>
    <m/>
    <m/>
    <m/>
    <m/>
    <s v="•Interpretation &amp; Opinion"/>
    <m/>
    <m/>
    <s v="HIGH"/>
    <m/>
    <m/>
    <m/>
    <s v="Under development at SDO"/>
    <s v="In adjudication at SDO"/>
    <m/>
    <m/>
    <m/>
    <m/>
    <m/>
    <m/>
    <m/>
  </r>
  <r>
    <s v="FRS-013"/>
    <s v="Physics/Pattern Interp"/>
    <x v="16"/>
    <m/>
    <m/>
    <m/>
    <m/>
    <m/>
    <m/>
    <x v="3"/>
    <m/>
    <m/>
    <s v="in comment adjudication @ASB"/>
    <m/>
    <s v="ASB"/>
    <s v="167-xx"/>
    <m/>
    <s v="Standard for Reporting Written Results from Friction Ridge Examinations"/>
    <s v="Prescribes the minimum requirements that shall be included in friction ridge examination reports."/>
    <m/>
    <m/>
    <m/>
    <m/>
    <s v="Reporting Results &amp; Testimony"/>
    <d v="2021-05-14T00:00:00"/>
    <s v="N/A"/>
    <s v="N/A"/>
    <m/>
    <d v="2022-04-26T00:00:00"/>
    <d v="2022-06-06T00:00:00"/>
    <m/>
    <s v="12/30/2022 (R1); 4/28/2023 (R2)"/>
    <s v="2/13/2023 (R1); 6/12/2023 (R1)"/>
    <s v="TBD"/>
    <s v="NO - OSAC open comment period happened during SDO public comment period (after 1/1/22 cut-off)."/>
    <m/>
    <m/>
    <m/>
    <m/>
    <m/>
    <m/>
    <m/>
    <m/>
    <m/>
    <s v=""/>
    <m/>
    <m/>
    <m/>
    <m/>
    <m/>
    <m/>
    <m/>
    <m/>
    <m/>
    <m/>
    <m/>
    <m/>
    <m/>
    <m/>
    <m/>
    <m/>
    <m/>
    <s v="Under development at SDO"/>
    <s v="In adjudication at SDO"/>
    <m/>
    <m/>
    <m/>
    <m/>
    <m/>
    <m/>
    <m/>
  </r>
  <r>
    <s v="FRS-005"/>
    <s v="Physics/Pattern Interp"/>
    <x v="16"/>
    <m/>
    <m/>
    <m/>
    <m/>
    <m/>
    <m/>
    <x v="3"/>
    <s v="Standard"/>
    <m/>
    <s v="in comment adjudication @ASB"/>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Examination &amp; Analysis"/>
    <d v="2016-12-02T00:00:00"/>
    <s v="N/A"/>
    <s v="N/A"/>
    <m/>
    <s v="? - can't tell in Drupal when this was posted"/>
    <d v="2022-06-06T00:00:00"/>
    <m/>
    <s v="12/16/2022 (R1)"/>
    <s v="1/30/2023 (R1)"/>
    <s v="TBD"/>
    <s v="NO - OSAC open comment period happened during SDO public comment period (after 1/1/22 cut-off)."/>
    <m/>
    <m/>
    <m/>
    <m/>
    <m/>
    <m/>
    <m/>
    <m/>
    <m/>
    <s v=""/>
    <m/>
    <m/>
    <m/>
    <m/>
    <m/>
    <m/>
    <m/>
    <m/>
    <m/>
    <m/>
    <s v="•Methods"/>
    <m/>
    <m/>
    <s v="HIGH"/>
    <s v="Add to OSAC Registry? (pending SDO publication)"/>
    <m/>
    <m/>
    <s v="Under development at SDO"/>
    <s v="Under development at SDO"/>
    <m/>
    <m/>
    <m/>
    <m/>
    <m/>
    <m/>
    <m/>
  </r>
  <r>
    <s v="FRS-008"/>
    <s v="Physics/Pattern Interp"/>
    <x v="16"/>
    <m/>
    <m/>
    <m/>
    <m/>
    <m/>
    <m/>
    <x v="3"/>
    <s v="Best Practice Recommendation"/>
    <m/>
    <s v="in comment adjudication @ASB"/>
    <m/>
    <s v="ASB"/>
    <s v="143-xx"/>
    <m/>
    <s v="Best Practice Recommendations for Technical Review in Friction Ridge Identification"/>
    <s v="Describes the best practice recommendations for how to perform the technical review of friction ridge impression examinations."/>
    <m/>
    <m/>
    <m/>
    <d v="2019-10-01T00:00:00"/>
    <s v="Quality Assurance"/>
    <d v="2020-07-31T00:00:00"/>
    <s v="N/A"/>
    <s v="N/A"/>
    <m/>
    <s v="N/A"/>
    <d v="2021-01-25T00:00:00"/>
    <m/>
    <s v="4/26/2022 (R1); 12/16/2022 (R2)"/>
    <s v="6/6/2022 (R1); 1/30/2023 (R2)"/>
    <s v="TBD"/>
    <s v="YES - public comment period at SDO was a recirc."/>
    <m/>
    <m/>
    <m/>
    <m/>
    <m/>
    <m/>
    <m/>
    <m/>
    <m/>
    <s v=""/>
    <m/>
    <m/>
    <m/>
    <m/>
    <m/>
    <m/>
    <m/>
    <m/>
    <m/>
    <m/>
    <s v="•Review of Results (technical review, admin review, or verification)"/>
    <m/>
    <m/>
    <s v="HIGH"/>
    <m/>
    <m/>
    <m/>
    <s v="Under development at SDO"/>
    <s v="In adjudication at SDO"/>
    <m/>
    <m/>
    <m/>
    <m/>
    <m/>
    <m/>
    <m/>
  </r>
  <r>
    <s v="FRS-011"/>
    <s v="Physics/Pattern Interp"/>
    <x v="16"/>
    <m/>
    <m/>
    <m/>
    <m/>
    <m/>
    <m/>
    <x v="3"/>
    <s v="Best Practice Recommendation"/>
    <m/>
    <s v="in comment adjudication @ASB"/>
    <m/>
    <s v="ASB"/>
    <s v="165-xx"/>
    <m/>
    <s v="Best Practice Recommendation for Analysis of Friction Ridge Impressions"/>
    <s v="Describes the best practice recommendations for how to perform the analysis steps during the examination of friction ridge impressions."/>
    <m/>
    <m/>
    <m/>
    <m/>
    <s v="Examination &amp; Analysis"/>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2"/>
    <s v="Physics/Pattern Interp"/>
    <x v="16"/>
    <m/>
    <m/>
    <m/>
    <m/>
    <m/>
    <m/>
    <x v="3"/>
    <s v="Best Practice Recommendation"/>
    <m/>
    <s v="in comment adjudication @ASB"/>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m/>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4"/>
    <s v="Physics/Pattern Interp"/>
    <x v="16"/>
    <m/>
    <m/>
    <m/>
    <m/>
    <m/>
    <m/>
    <x v="3"/>
    <m/>
    <m/>
    <s v="in comment adjudication @ASB"/>
    <m/>
    <s v="ASB "/>
    <s v="168-xx"/>
    <m/>
    <s v="Standard for Testimony Monitoring in Friction Ridge Examination, First Edition"/>
    <s v="Describes minimum standards and/or best practice recommendation for monitoring expert testimony in terms of methods and frequency."/>
    <m/>
    <m/>
    <m/>
    <m/>
    <s v="Reporting Results &amp; Testimony"/>
    <d v="2021-05-14T00:00:00"/>
    <s v="N/A"/>
    <s v="N/A"/>
    <m/>
    <d v="2021-11-12T00:00:00"/>
    <d v="2021-12-27T00:00:00"/>
    <m/>
    <s v="8/8/2022 (R1)"/>
    <s v="9/19/2022 (R1)"/>
    <s v="TBD"/>
    <s v="YES - public comment period at SDO occured before 1/1/22 cutoff"/>
    <m/>
    <m/>
    <m/>
    <m/>
    <m/>
    <m/>
    <m/>
    <m/>
    <m/>
    <s v=""/>
    <m/>
    <m/>
    <m/>
    <m/>
    <m/>
    <m/>
    <m/>
    <m/>
    <m/>
    <m/>
    <m/>
    <m/>
    <m/>
    <m/>
    <m/>
    <m/>
    <m/>
    <s v="Under development at SDO"/>
    <s v="In adjudication at SDO"/>
    <m/>
    <m/>
    <m/>
    <m/>
    <m/>
    <m/>
    <m/>
  </r>
  <r>
    <s v="FRS-006"/>
    <s v="Physics/Pattern Interp"/>
    <x v="16"/>
    <m/>
    <m/>
    <m/>
    <m/>
    <m/>
    <m/>
    <x v="3"/>
    <s v="Technical Report"/>
    <m/>
    <s v="The FRS is not intending to publish a separate terminology document at this time.  Specific terms are included in individual proposed standards and BPRs as appropriate._x000a_open for comment @ASB - comment deadline 4/25/2022"/>
    <m/>
    <s v="ASB"/>
    <s v="016-xx"/>
    <m/>
    <s v="Terminology Related to Friction Ridge Examination"/>
    <s v="Provides a repository of approved terms and definitions related to friction ridge examination"/>
    <m/>
    <m/>
    <m/>
    <d v="2016-08-20T00:00:00"/>
    <s v="Terminology"/>
    <m/>
    <s v="N/A"/>
    <s v="N/A"/>
    <m/>
    <d v="2022-03-14T00:00:00"/>
    <d v="2022-04-25T00:00:00"/>
    <m/>
    <s v="TBD"/>
    <s v="TBD"/>
    <s v="TBD"/>
    <s v="NO - OSAC open comment period happened during SDO public comment period (after 1/1/22 cut-off)."/>
    <s v="N/A"/>
    <s v="N/A"/>
    <s v="N/A"/>
    <m/>
    <m/>
    <m/>
    <m/>
    <m/>
    <m/>
    <s v=""/>
    <m/>
    <m/>
    <m/>
    <m/>
    <m/>
    <m/>
    <m/>
    <m/>
    <m/>
    <m/>
    <m/>
    <m/>
    <m/>
    <s v="LOW"/>
    <m/>
    <s v="Start draft"/>
    <m/>
    <s v="Started / In progress"/>
    <s v="Started / In progress"/>
    <m/>
    <m/>
    <m/>
    <m/>
    <m/>
    <m/>
    <m/>
  </r>
  <r>
    <s v="FRS-NYD-0003"/>
    <s v="Physics/Pattern Interp"/>
    <x v="16"/>
    <m/>
    <m/>
    <m/>
    <m/>
    <m/>
    <m/>
    <x v="4"/>
    <m/>
    <m/>
    <s v="Per 2023 OLSS: public comment adjudication complete and waiting final approval by SC "/>
    <s v="OSAC 2023-N-0012"/>
    <m/>
    <m/>
    <m/>
    <s v="Best Practice Recommendations for the Acceptance of a Request for Friction Ridge Examinations"/>
    <s v="Describes minimum standards and/or best practice recommendation for establishing criteria for accepting evidence for examination."/>
    <m/>
    <m/>
    <m/>
    <m/>
    <s v="Examination &amp; Analysis"/>
    <s v="TBD"/>
    <s v="N/A"/>
    <s v="N/A"/>
    <s v="TBD"/>
    <s v="TBD"/>
    <s v="TBD"/>
    <m/>
    <s v="TBD"/>
    <s v="TBD"/>
    <s v="TBD"/>
    <s v="NO - started as an OSAC Proposed Standard"/>
    <m/>
    <m/>
    <m/>
    <s v="TBD"/>
    <s v="TBD"/>
    <m/>
    <s v="TBD"/>
    <s v="TBD"/>
    <m/>
    <s v="non-STRP"/>
    <s v="N/A"/>
    <d v="2023-06-06T00:00:00"/>
    <d v="2023-07-03T00:00:00"/>
    <m/>
    <m/>
    <m/>
    <m/>
    <m/>
    <m/>
    <m/>
    <s v="•Evidence Acceptance Criteria"/>
    <m/>
    <m/>
    <s v="LOW"/>
    <s v="Add OSAC Proposed Std to Registry"/>
    <s v="Start draft"/>
    <m/>
    <s v="Not started"/>
    <s v="Not started"/>
    <m/>
    <m/>
    <m/>
    <m/>
    <m/>
    <m/>
    <m/>
  </r>
  <r>
    <s v="FRS-NYD-0007"/>
    <s v="Physics/Pattern Interp"/>
    <x v="16"/>
    <m/>
    <m/>
    <m/>
    <m/>
    <m/>
    <m/>
    <x v="4"/>
    <m/>
    <m/>
    <s v="open for comment for Registry - deadline 9/5/2023"/>
    <s v="OSAC 2023-S-0026"/>
    <m/>
    <m/>
    <m/>
    <s v="Task-Relevant Information in Friction Ridge Examinations"/>
    <m/>
    <m/>
    <m/>
    <m/>
    <m/>
    <m/>
    <m/>
    <m/>
    <m/>
    <m/>
    <m/>
    <m/>
    <m/>
    <s v="TBD"/>
    <m/>
    <m/>
    <m/>
    <m/>
    <m/>
    <m/>
    <m/>
    <m/>
    <m/>
    <m/>
    <m/>
    <m/>
    <s v="STR"/>
    <s v="STR"/>
    <d v="2023-08-01T00:00:00"/>
    <d v="2023-09-05T00:00:00"/>
    <m/>
    <m/>
    <m/>
    <m/>
    <m/>
    <m/>
    <m/>
    <m/>
    <m/>
    <m/>
    <m/>
    <m/>
    <m/>
    <m/>
    <m/>
    <m/>
    <m/>
    <m/>
    <m/>
    <m/>
    <m/>
    <m/>
    <m/>
  </r>
  <r>
    <s v="FRS-022"/>
    <s v="Physics/Pattern Interp"/>
    <x v="16"/>
    <m/>
    <m/>
    <m/>
    <m/>
    <m/>
    <m/>
    <x v="4"/>
    <m/>
    <m/>
    <m/>
    <m/>
    <m/>
    <m/>
    <m/>
    <s v="Detection of Friction Ridge Impressions"/>
    <s v="Describes methods for the chemical, physical, and optical detection/development of friction ridge impressions."/>
    <m/>
    <m/>
    <m/>
    <m/>
    <s v="Examination &amp; Analysis"/>
    <m/>
    <m/>
    <m/>
    <m/>
    <m/>
    <m/>
    <m/>
    <s v="TBD"/>
    <m/>
    <m/>
    <m/>
    <m/>
    <m/>
    <m/>
    <m/>
    <m/>
    <m/>
    <m/>
    <m/>
    <m/>
    <m/>
    <m/>
    <m/>
    <m/>
    <m/>
    <m/>
    <m/>
    <m/>
    <m/>
    <m/>
    <m/>
    <s v="•Methods"/>
    <m/>
    <m/>
    <s v="HIGH"/>
    <m/>
    <s v="Complete STRP evaluation"/>
    <m/>
    <s v="Started / In progress"/>
    <s v="Started / In progress"/>
    <m/>
    <m/>
    <m/>
    <m/>
    <m/>
    <m/>
    <m/>
  </r>
  <r>
    <s v="FRS-017"/>
    <s v="Physics/Pattern Interp"/>
    <x v="16"/>
    <m/>
    <m/>
    <m/>
    <m/>
    <m/>
    <m/>
    <x v="4"/>
    <s v="Best Practice Recommendation"/>
    <m/>
    <s v="under development"/>
    <m/>
    <m/>
    <m/>
    <m/>
    <s v="ABIS Best Practices"/>
    <s v="This document addresses general user best practices when interacting with ABIS for acquiring, searching, and storing friction ridge biometric data.&quot;"/>
    <m/>
    <m/>
    <m/>
    <m/>
    <s v="Examination &amp; Analysis"/>
    <s v="TBD"/>
    <s v="N/A"/>
    <s v="N/A"/>
    <s v="TBD"/>
    <s v="TBD"/>
    <s v="TBD"/>
    <m/>
    <s v="TBD"/>
    <s v="TBD"/>
    <s v="TBD"/>
    <s v="NO - started as an OSAC Proposed Standard"/>
    <m/>
    <m/>
    <m/>
    <s v="TBD"/>
    <s v="TBD"/>
    <m/>
    <s v="TBD"/>
    <s v="TBD"/>
    <m/>
    <s v=""/>
    <m/>
    <m/>
    <m/>
    <m/>
    <m/>
    <m/>
    <m/>
    <m/>
    <m/>
    <m/>
    <s v="•Scope of Examination"/>
    <m/>
    <m/>
    <s v="MED"/>
    <s v="Add OSAC Proposed Std to Registry"/>
    <s v="Complete STRP evaluation"/>
    <m/>
    <s v="Started / In progress"/>
    <s v="Started / In progress"/>
    <m/>
    <m/>
    <m/>
    <m/>
    <m/>
    <m/>
    <m/>
  </r>
  <r>
    <s v="FRS-018"/>
    <s v="Physics/Pattern Interp"/>
    <x v="16"/>
    <m/>
    <m/>
    <m/>
    <m/>
    <m/>
    <m/>
    <x v="4"/>
    <m/>
    <m/>
    <s v="under development"/>
    <m/>
    <m/>
    <m/>
    <m/>
    <s v="Method Validation"/>
    <s v="Describes minimum standards and/or best practice recommendation for validating laboratory developed methods related to friction ridge examination or detection."/>
    <m/>
    <m/>
    <m/>
    <m/>
    <s v="Method Validation"/>
    <s v="TBD"/>
    <s v="N/A"/>
    <s v="N/A"/>
    <s v="TBD"/>
    <s v="TBD"/>
    <s v="TBD"/>
    <m/>
    <s v="TBD"/>
    <s v="TBD"/>
    <s v="TBD"/>
    <s v="NO - started as an OSAC Proposed Standard"/>
    <m/>
    <m/>
    <m/>
    <s v="TBD"/>
    <s v="TBD"/>
    <m/>
    <s v="TBD"/>
    <s v="TBD"/>
    <m/>
    <s v=""/>
    <m/>
    <m/>
    <m/>
    <m/>
    <m/>
    <m/>
    <m/>
    <m/>
    <m/>
    <m/>
    <m/>
    <m/>
    <m/>
    <s v="MED"/>
    <s v="Add OSAC Proposed Std to Registry"/>
    <s v="Complete initial draft"/>
    <m/>
    <s v="Started / In progress"/>
    <s v="Started / In progress"/>
    <m/>
    <m/>
    <m/>
    <m/>
    <m/>
    <m/>
    <m/>
  </r>
  <r>
    <s v="FRS-019"/>
    <s v="Physics/Pattern Interp"/>
    <x v="16"/>
    <m/>
    <m/>
    <m/>
    <m/>
    <m/>
    <m/>
    <x v="4"/>
    <m/>
    <m/>
    <m/>
    <m/>
    <m/>
    <m/>
    <m/>
    <s v="Performance Checks"/>
    <s v="Describes minimum standards and/or best practice recommendation for demonstrating a validated method is &quot;fit for purpose&quot; as intended (e.g. AKA validity as applied)."/>
    <m/>
    <m/>
    <m/>
    <m/>
    <s v="Method Validation"/>
    <s v="TBD"/>
    <s v="N/A"/>
    <s v="N/A"/>
    <s v="TBD"/>
    <s v="TBD"/>
    <s v="TBD"/>
    <m/>
    <s v="TBD"/>
    <s v="TBD"/>
    <s v="TBD"/>
    <s v="NO - started as an OSAC Proposed Standard"/>
    <m/>
    <m/>
    <m/>
    <s v="TBD"/>
    <s v="TBD"/>
    <m/>
    <s v="TBD"/>
    <s v="TBD"/>
    <m/>
    <s v=""/>
    <m/>
    <m/>
    <m/>
    <m/>
    <m/>
    <m/>
    <m/>
    <m/>
    <m/>
    <m/>
    <m/>
    <m/>
    <m/>
    <s v="MED"/>
    <m/>
    <s v="Complete initial draft"/>
    <m/>
    <s v="Started / In progress"/>
    <s v="Started / In progress"/>
    <m/>
    <m/>
    <m/>
    <m/>
    <m/>
    <m/>
    <m/>
  </r>
  <r>
    <s v="FRS-021"/>
    <s v="Physics/Pattern Interp"/>
    <x v="16"/>
    <m/>
    <m/>
    <m/>
    <m/>
    <m/>
    <m/>
    <x v="4"/>
    <m/>
    <m/>
    <s v="For pattern recognition disciplines"/>
    <m/>
    <m/>
    <m/>
    <m/>
    <s v="Recruiting/Selection Requirements (for pattern recognition disciplines)"/>
    <s v="Describes minimum skill/abilities requirements for recruitment and selection of personnel."/>
    <m/>
    <m/>
    <m/>
    <m/>
    <s v="Competency &amp; Monitoring"/>
    <s v="TBD"/>
    <s v="N/A"/>
    <s v="N/A"/>
    <s v="TBD"/>
    <s v="TBD"/>
    <s v="TBD"/>
    <m/>
    <s v="TBD"/>
    <s v="TBD"/>
    <s v="TBD"/>
    <s v="NO - started as an OSAC Proposed Standard"/>
    <m/>
    <m/>
    <m/>
    <s v="TBD"/>
    <s v="TBD"/>
    <m/>
    <s v="TBD"/>
    <s v="TBD"/>
    <m/>
    <s v=""/>
    <m/>
    <m/>
    <m/>
    <m/>
    <m/>
    <m/>
    <m/>
    <m/>
    <m/>
    <m/>
    <s v="•Educational Requirements"/>
    <m/>
    <m/>
    <s v="MED"/>
    <m/>
    <s v="Complete initial draft"/>
    <m/>
    <s v="Started / In progress"/>
    <s v="Started / In progress"/>
    <m/>
    <m/>
    <m/>
    <m/>
    <m/>
    <m/>
    <m/>
  </r>
  <r>
    <s v="FRS-NYD-0001"/>
    <s v="Physics/Pattern Interp"/>
    <x v="16"/>
    <m/>
    <m/>
    <m/>
    <m/>
    <m/>
    <m/>
    <x v="5"/>
    <m/>
    <m/>
    <m/>
    <m/>
    <m/>
    <m/>
    <m/>
    <s v="Digital Image Processing"/>
    <s v="Describes minimum standards and/or best practice recommendation related to digital image processing of images containing friction ridge impression evidence."/>
    <m/>
    <m/>
    <m/>
    <m/>
    <s v="Examination &amp; Analysis"/>
    <s v="TBD"/>
    <s v="N/A"/>
    <s v="N/A"/>
    <s v="TBD"/>
    <s v="TBD"/>
    <s v="TBD"/>
    <m/>
    <s v="TBD"/>
    <s v="TBD"/>
    <s v="TBD"/>
    <s v="NO - started as an OSAC Proposed Standard"/>
    <m/>
    <m/>
    <m/>
    <s v="TBD"/>
    <s v="TBD"/>
    <m/>
    <s v="TBD"/>
    <s v="TBD"/>
    <m/>
    <s v=""/>
    <m/>
    <m/>
    <m/>
    <m/>
    <m/>
    <m/>
    <m/>
    <m/>
    <m/>
    <m/>
    <s v="•Methods"/>
    <m/>
    <m/>
    <s v="LOW"/>
    <m/>
    <s v="Start draft"/>
    <m/>
    <s v="Not started"/>
    <s v="Not started"/>
    <m/>
    <m/>
    <m/>
    <m/>
    <m/>
    <m/>
    <m/>
  </r>
  <r>
    <s v="FRS-NYD-0002"/>
    <s v="Physics/Pattern Interp"/>
    <x v="16"/>
    <m/>
    <m/>
    <m/>
    <m/>
    <m/>
    <m/>
    <x v="5"/>
    <m/>
    <m/>
    <m/>
    <m/>
    <m/>
    <m/>
    <m/>
    <s v="Evidence Handling"/>
    <s v="Describes minimum standards and/or best practice recommendation related to handling friction ridge impression evidence prior to, during, and after examination to minimize degradation."/>
    <m/>
    <m/>
    <m/>
    <m/>
    <s v="Evidence Collection &amp; Handling"/>
    <s v="TBD"/>
    <s v="N/A"/>
    <s v="N/A"/>
    <s v="TBD"/>
    <s v="TBD"/>
    <s v="TBD"/>
    <m/>
    <s v="TBD"/>
    <s v="TBD"/>
    <s v="TBD"/>
    <s v="NO - started as an OSAC Proposed Standard"/>
    <m/>
    <m/>
    <m/>
    <s v="TBD"/>
    <s v="TBD"/>
    <m/>
    <s v="TBD"/>
    <s v="TBD"/>
    <m/>
    <s v=""/>
    <m/>
    <m/>
    <m/>
    <m/>
    <m/>
    <m/>
    <m/>
    <m/>
    <m/>
    <m/>
    <s v="•Evidence Preservation"/>
    <m/>
    <m/>
    <s v="LOW"/>
    <m/>
    <s v="Start draft"/>
    <m/>
    <s v="Not started"/>
    <s v="Not started"/>
    <m/>
    <m/>
    <m/>
    <m/>
    <m/>
    <m/>
    <m/>
  </r>
  <r>
    <s v="FRS-NYD-0004"/>
    <s v="Physics/Pattern Interp"/>
    <x v="16"/>
    <m/>
    <m/>
    <m/>
    <m/>
    <m/>
    <m/>
    <x v="5"/>
    <m/>
    <m/>
    <m/>
    <m/>
    <m/>
    <m/>
    <m/>
    <s v="Laboratory Setup"/>
    <s v="Describes minimum standards and/or best practice recommendation for laboratory setup and equipment for performing friction ridge examinations to ensure optimal results, quality assurance, and safety."/>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5"/>
    <s v="Physics/Pattern Interp"/>
    <x v="16"/>
    <m/>
    <m/>
    <m/>
    <m/>
    <m/>
    <m/>
    <x v="5"/>
    <m/>
    <m/>
    <m/>
    <m/>
    <m/>
    <m/>
    <m/>
    <s v="Verification of Laboratory Records"/>
    <s v="Describes minimum standards and/or best practice recommendation for conducting administrative review and verification of laboratory records."/>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6"/>
    <s v="Physics/Pattern Interp"/>
    <x v="16"/>
    <m/>
    <m/>
    <m/>
    <m/>
    <m/>
    <m/>
    <x v="5"/>
    <m/>
    <m/>
    <s v="Friction Ridge Specific"/>
    <m/>
    <m/>
    <m/>
    <m/>
    <s v="Crime Scene Examination (friction ridge specific)"/>
    <s v="Describes minimum standards and/or best practice recommendation for detection, collection, and preservation of friction ridge evidence in field environments."/>
    <m/>
    <m/>
    <m/>
    <m/>
    <s v="Evidence Collection &amp; Handling"/>
    <s v="TBD"/>
    <s v="N/A"/>
    <s v="N/A"/>
    <s v="TBD"/>
    <s v="TBD"/>
    <s v="TBD"/>
    <m/>
    <s v="TBD"/>
    <s v="TBD"/>
    <s v="TBD"/>
    <s v="NO - started as an OSAC Proposed Standard"/>
    <m/>
    <m/>
    <m/>
    <s v="TBD"/>
    <s v="TBD"/>
    <m/>
    <s v="TBD"/>
    <s v="TBD"/>
    <m/>
    <s v=""/>
    <m/>
    <m/>
    <m/>
    <m/>
    <m/>
    <m/>
    <m/>
    <m/>
    <m/>
    <m/>
    <s v="•Evidence Collection or Recovery"/>
    <m/>
    <m/>
    <s v="LOW"/>
    <m/>
    <s v="Start draft"/>
    <m/>
    <s v="Not started"/>
    <s v="Not started"/>
    <m/>
    <m/>
    <m/>
    <m/>
    <m/>
    <m/>
    <m/>
  </r>
  <r>
    <s v="DNA-001"/>
    <s v="Biology"/>
    <x v="17"/>
    <m/>
    <m/>
    <m/>
    <m/>
    <m/>
    <m/>
    <x v="0"/>
    <s v="Standard"/>
    <m/>
    <m/>
    <m/>
    <s v="ASB"/>
    <s v="018-20"/>
    <m/>
    <s v="Standard for Validation of Probabilistic Genotyping Systems, 2020, 1st Ed."/>
    <s v="Provides requirements for the validation of probabilistic genotyping software."/>
    <d v="2015-01-20T00:00:00"/>
    <d v="2016-07-16T00:00:00"/>
    <s v="unknown"/>
    <d v="2016-09-12T00:00:00"/>
    <s v="Method Validation"/>
    <s v="unknown"/>
    <s v="N/A"/>
    <s v="N/A"/>
    <s v="N/A"/>
    <s v="N/A"/>
    <d v="2017-07-10T00:00:00"/>
    <m/>
    <m/>
    <s v="1/11/2018; 12/30/2019"/>
    <d v="2020-07-24T00:00:00"/>
    <s v="YES"/>
    <s v="closed"/>
    <d v="2020-12-05T00:00:00"/>
    <d v="2021-01-04T00:00:00"/>
    <d v="2021-01-05T00:00:00"/>
    <d v="2021-04-09T00:00:00"/>
    <m/>
    <d v="2021-05-04T00:00:00"/>
    <s v="YES"/>
    <m/>
    <s v=""/>
    <m/>
    <m/>
    <m/>
    <m/>
    <m/>
    <m/>
    <m/>
    <m/>
    <m/>
    <d v="2026-05-04T00:00:00"/>
    <m/>
    <m/>
    <m/>
    <s v="Not applicable"/>
    <m/>
    <s v="Add SDO published standard to Registry"/>
    <s v="COMPLETE"/>
    <s v="COMPLETE"/>
    <s v="COMPLETE"/>
    <m/>
    <m/>
    <m/>
    <n v="86"/>
    <n v="-6089"/>
    <n v="-6003"/>
    <m/>
  </r>
  <r>
    <s v="DNA-002"/>
    <s v="Biology"/>
    <x v="17"/>
    <m/>
    <m/>
    <m/>
    <m/>
    <m/>
    <m/>
    <x v="0"/>
    <s v="Standard"/>
    <m/>
    <m/>
    <m/>
    <s v="ASB"/>
    <s v="020-18"/>
    <m/>
    <s v="Standard for Validation Studies of DNA Mixtures, and Development and Verification of a Laboratory’s Mixture Interpretation Protocol, 2018, 1st Ed. "/>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Method Validation"/>
    <s v="unknown"/>
    <s v="N/A"/>
    <s v="N/A"/>
    <s v="unknown"/>
    <s v="N/A"/>
    <d v="2017-07-03T00:00:00"/>
    <d v="2018-02-01T00:00:00"/>
    <m/>
    <d v="2018-01-22T00:00:00"/>
    <d v="2018-09-21T00:00:00"/>
    <s v="YES"/>
    <m/>
    <m/>
    <d v="2019-12-13T00:00:00"/>
    <m/>
    <m/>
    <m/>
    <d v="2020-05-12T00:00:00"/>
    <m/>
    <m/>
    <s v=""/>
    <m/>
    <m/>
    <m/>
    <m/>
    <m/>
    <m/>
    <m/>
    <m/>
    <m/>
    <d v="2025-05-12T00:00:00"/>
    <m/>
    <m/>
    <m/>
    <s v="Not applicable"/>
    <m/>
    <s v="Add OSAC Proposed Standard to Registry and send to SDO"/>
    <s v="COMPLETE"/>
    <s v="COMPLETE"/>
    <s v="COMPLETE"/>
    <m/>
    <m/>
    <d v="2018-02-01T00:00:00"/>
    <n v="92"/>
    <n v="99"/>
    <n v="191"/>
    <m/>
  </r>
  <r>
    <s v="DNA-003"/>
    <s v="Biology"/>
    <x v="17"/>
    <m/>
    <m/>
    <m/>
    <m/>
    <m/>
    <m/>
    <x v="0"/>
    <s v="Standard"/>
    <m/>
    <m/>
    <m/>
    <s v="ASB"/>
    <s v="022-19"/>
    <m/>
    <s v="Standard for Forensic DNA Analysis Training Programs, 2019, 1st Ed. "/>
    <s v="Provides the general requirements for a forensic DNA laboratory training program in DNA analysis and data interpretation."/>
    <s v="early 2016"/>
    <m/>
    <s v="early 2017"/>
    <s v="early 2017"/>
    <s v="Competency &amp; Monitoring"/>
    <d v="2019-08-02T00:00:00"/>
    <s v="N/A"/>
    <s v="N/A"/>
    <s v="unknown"/>
    <s v="N/A"/>
    <d v="2018-11-19T00:00:00"/>
    <m/>
    <m/>
    <m/>
    <d v="2019-08-02T00:00:00"/>
    <s v="YES"/>
    <m/>
    <m/>
    <d v="2020-05-07T00:00:00"/>
    <m/>
    <d v="2020-08-07T00:00:00"/>
    <m/>
    <d v="2020-09-01T00:00:00"/>
    <m/>
    <m/>
    <s v=""/>
    <m/>
    <m/>
    <m/>
    <m/>
    <m/>
    <m/>
    <m/>
    <m/>
    <m/>
    <d v="2025-09-01T00:00:00"/>
    <s v="•Training"/>
    <m/>
    <m/>
    <s v="Not applicable"/>
    <m/>
    <s v="Add OSAC Proposed Standard to Registry and send to SDO"/>
    <s v="COMPLETE"/>
    <s v="COMPLETE"/>
    <s v="COMPLETE"/>
    <m/>
    <m/>
    <m/>
    <m/>
    <m/>
    <m/>
    <m/>
  </r>
  <r>
    <s v="DNA-004"/>
    <s v="Biology"/>
    <x v="17"/>
    <m/>
    <m/>
    <m/>
    <m/>
    <m/>
    <m/>
    <x v="0"/>
    <s v="Standard"/>
    <m/>
    <m/>
    <m/>
    <s v="ASB"/>
    <s v="023-20"/>
    <m/>
    <s v="Standard for Training in Forensic DNA Isolation and Purification Methods, 2020, 1st Ed. "/>
    <s v="Provides requirements to ensure proper training in the approved methods of DNA isolation and purification used within the trainee’s forensic DNA laboratory."/>
    <s v="early 2016"/>
    <s v="unknown"/>
    <d v="2018-05-01T00:00:00"/>
    <d v="2018-12-20T00:00:00"/>
    <s v="Competency &amp; Monitoring"/>
    <s v="unknown"/>
    <s v="N/A"/>
    <s v="N/A"/>
    <s v="unknown"/>
    <s v="N/A"/>
    <d v="2019-09-30T00:00:00"/>
    <m/>
    <m/>
    <d v="2019-12-16T00:00:00"/>
    <d v="2020-07-03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43"/>
    <s v="Biology"/>
    <x v="17"/>
    <m/>
    <m/>
    <m/>
    <m/>
    <m/>
    <m/>
    <x v="0"/>
    <s v="Standard"/>
    <m/>
    <m/>
    <m/>
    <s v="ASB"/>
    <s v="038-20"/>
    <m/>
    <s v="Standard for Internal Validation of Forensic DNA Analysis Methods, 2020, 1st Ed. "/>
    <s v="Details general requirements for performing an internal validation of all forensic DNA testing methods within a forensic DNA laboratory."/>
    <d v="2016-06-21T00:00:00"/>
    <m/>
    <m/>
    <d v="2017-04-27T00:00:00"/>
    <s v="Method Validation"/>
    <m/>
    <s v="N/A"/>
    <s v="N/A"/>
    <m/>
    <s v="N/A"/>
    <d v="2018-08-06T00:00:00"/>
    <m/>
    <m/>
    <s v="10/14/2019; 5/11/2020"/>
    <d v="2020-09-04T00:00:00"/>
    <s v="YES"/>
    <s v="closed"/>
    <d v="2021-02-05T00:00:00"/>
    <m/>
    <m/>
    <d v="2023-04-06T00:00:00"/>
    <m/>
    <d v="2023-05-02T00:00:00"/>
    <s v="NO"/>
    <m/>
    <m/>
    <m/>
    <m/>
    <m/>
    <m/>
    <m/>
    <m/>
    <m/>
    <m/>
    <m/>
    <d v="2028-05-02T00:00:00"/>
    <m/>
    <m/>
    <m/>
    <s v="HIGH"/>
    <m/>
    <m/>
    <m/>
    <m/>
    <m/>
    <m/>
    <m/>
    <m/>
    <n v="44"/>
    <n v="-6122"/>
    <n v="-6077"/>
    <m/>
  </r>
  <r>
    <s v="DNA-005"/>
    <s v="Biology"/>
    <x v="17"/>
    <m/>
    <m/>
    <m/>
    <m/>
    <m/>
    <m/>
    <x v="0"/>
    <s v="Standard"/>
    <m/>
    <m/>
    <m/>
    <s v="ASB"/>
    <s v="040-19"/>
    <m/>
    <s v="Standard for Forensic DNA Interpretation and Comparison Protocols, 2019, 1st Ed."/>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Reporting Results &amp; Testimony"/>
    <m/>
    <s v="N/A"/>
    <s v="N/A"/>
    <m/>
    <m/>
    <d v="2018-03-05T00:00:00"/>
    <m/>
    <m/>
    <d v="2018-11-19T00:00:00"/>
    <d v="2019-10-04T00:00:00"/>
    <s v="YES"/>
    <m/>
    <m/>
    <d v="2019-12-13T00:00:00"/>
    <m/>
    <m/>
    <m/>
    <d v="2020-05-12T00:00:00"/>
    <m/>
    <m/>
    <s v=""/>
    <m/>
    <m/>
    <m/>
    <m/>
    <m/>
    <m/>
    <m/>
    <m/>
    <m/>
    <d v="2025-05-12T00:00:00"/>
    <s v="•Interpretation &amp; Opinion"/>
    <m/>
    <m/>
    <s v="Not applicable"/>
    <m/>
    <s v="Add OSAC Proposed Standard to Registry and send to SDO"/>
    <s v="COMPLETE"/>
    <s v="COMPLETE"/>
    <s v="COMPLETE"/>
    <m/>
    <m/>
    <m/>
    <n v="26"/>
    <n v="-6123"/>
    <n v="-6096"/>
    <m/>
  </r>
  <r>
    <s v="DNA-044"/>
    <s v="Biology"/>
    <x v="17"/>
    <m/>
    <m/>
    <m/>
    <m/>
    <m/>
    <m/>
    <x v="0"/>
    <s v="Standard"/>
    <m/>
    <m/>
    <m/>
    <s v="ASB"/>
    <s v="077-20"/>
    <m/>
    <s v="Standard for the Developmental and Internal Validation of Forensic Serological Methods, 2020, 1st Ed."/>
    <s v="Provides requirements for developmental and internal validations of forensic serological methods to evaluate body fluids, stains, etc"/>
    <d v="2016-02-11T00:00:00"/>
    <m/>
    <m/>
    <d v="2017-11-06T00:00:00"/>
    <s v="Method Validation"/>
    <d v="2018-08-24T00:00:00"/>
    <s v="N/A"/>
    <s v="N/A"/>
    <s v="unknown"/>
    <s v="N/A"/>
    <d v="2018-11-19T00:00:00"/>
    <m/>
    <m/>
    <s v="10/14/2019; 3/23/2020"/>
    <d v="2020-09-25T00:00:00"/>
    <s v="YES"/>
    <s v="closed"/>
    <d v="2021-02-05T00:00:00"/>
    <d v="2021-03-02T00:00:00"/>
    <d v="2022-03-05T00:00:00"/>
    <d v="2022-11-18T00:00:00"/>
    <s v="yes"/>
    <d v="2022-12-06T00:00:00"/>
    <s v="YES"/>
    <m/>
    <s v=""/>
    <s v=""/>
    <s v=""/>
    <s v=""/>
    <s v=""/>
    <s v=""/>
    <s v=""/>
    <s v=""/>
    <s v=""/>
    <s v=""/>
    <d v="2027-12-06T00:00:00"/>
    <m/>
    <m/>
    <m/>
    <s v="MED"/>
    <m/>
    <m/>
    <m/>
    <m/>
    <m/>
    <m/>
    <m/>
    <m/>
    <n v="91"/>
    <n v="-6149"/>
    <n v="-6059"/>
    <m/>
  </r>
  <r>
    <s v="DNA-006"/>
    <s v="Biology"/>
    <x v="17"/>
    <m/>
    <m/>
    <m/>
    <m/>
    <m/>
    <m/>
    <x v="0"/>
    <s v="Standard"/>
    <m/>
    <m/>
    <m/>
    <s v="ASB"/>
    <s v="110-20"/>
    <m/>
    <s v="Standards for Training in Forensic Serological Methods, 2020, 1st Ed."/>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Competency &amp; Monitoring"/>
    <d v="2018-12-14T00:00:00"/>
    <s v="N/A"/>
    <s v="N/A"/>
    <s v="unknown"/>
    <s v="N/A"/>
    <d v="2019-12-02T00:00:00"/>
    <m/>
    <m/>
    <d v="2020-03-23T00:00:00"/>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7"/>
    <s v="Biology"/>
    <x v="17"/>
    <m/>
    <m/>
    <m/>
    <m/>
    <m/>
    <m/>
    <x v="0"/>
    <s v="Standard"/>
    <m/>
    <m/>
    <m/>
    <s v="ASB"/>
    <s v="115-20"/>
    <m/>
    <s v="Standard for Training in Forensic Short Tandem Repeat Typing Methods Using Amplification, DNA Separation, and Allele Detection, 2020, 1st Ed."/>
    <s v="Provides the requirements of a forensic DNA laboratory training program in forensic Short Tandem Repeat typing methods using amplification, DNA separation, and allele detection."/>
    <d v="2015-08-15T00:00:00"/>
    <s v="unknown"/>
    <s v="unknown"/>
    <d v="2017-04-04T00:00:00"/>
    <s v="Competency &amp; Monitoring"/>
    <d v="2019-04-12T00:00:00"/>
    <s v="N/A"/>
    <s v="N/A"/>
    <s v="unknown"/>
    <s v="N/A"/>
    <d v="2019-09-30T00:00:00"/>
    <m/>
    <m/>
    <s v="N/A"/>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8"/>
    <s v="Biology"/>
    <x v="17"/>
    <m/>
    <m/>
    <m/>
    <m/>
    <m/>
    <m/>
    <x v="0"/>
    <s v="Standard"/>
    <m/>
    <m/>
    <m/>
    <s v="ASB"/>
    <s v="116-20"/>
    <m/>
    <s v="Standard for Training in Forensic DNA Quantification Methods, 2020, 1st Ed."/>
    <s v="Provides the requirements for a forensic DNA laboratory training program in DNA quantification."/>
    <s v="unknown"/>
    <s v="unknown"/>
    <s v="unknown"/>
    <d v="2018-12-20T00:00:00"/>
    <s v="Competency &amp; Monitoring"/>
    <d v="2019-05-31T00:00:00"/>
    <s v="N/A"/>
    <s v="N/A"/>
    <s v="unknown"/>
    <s v="N/A"/>
    <d v="2019-09-30T00:00:00"/>
    <m/>
    <m/>
    <d v="2020-03-23T00:00:00"/>
    <d v="2020-09-04T00:00:00"/>
    <s v="YES"/>
    <s v="closed"/>
    <d v="2021-01-09T00:00:00"/>
    <d v="2021-02-05T00:00:00"/>
    <d v="2021-02-09T00:00:00"/>
    <d v="2021-07-14T00:00:00"/>
    <m/>
    <d v="2021-08-03T00:00:00"/>
    <s v="YES"/>
    <m/>
    <s v=""/>
    <m/>
    <m/>
    <m/>
    <m/>
    <m/>
    <m/>
    <m/>
    <m/>
    <m/>
    <d v="2026-08-03T00:00:00"/>
    <m/>
    <m/>
    <m/>
    <s v="Not applicable"/>
    <m/>
    <s v="Add OSAC Proposed Standard to Registry and send to SDO"/>
    <s v="COMPLETE"/>
    <s v="COMPLETE"/>
    <s v="COMPLETE"/>
    <m/>
    <m/>
    <m/>
    <m/>
    <m/>
    <m/>
    <m/>
  </r>
  <r>
    <s v="DNA-009"/>
    <s v="Biology"/>
    <x v="17"/>
    <m/>
    <m/>
    <m/>
    <m/>
    <m/>
    <m/>
    <x v="0"/>
    <s v="Standard"/>
    <m/>
    <m/>
    <m/>
    <s v="ASB"/>
    <s v="130-21"/>
    <m/>
    <s v="Standard for Training in Forensic DNA Amplification Methods for Subsequent Capillary Electrophoresis Sequencing, 2021, 1st Ed."/>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Competency &amp; Monitoring"/>
    <d v="2019-09-27T00:00:00"/>
    <s v="N/A"/>
    <s v="N/A"/>
    <s v="unknown"/>
    <s v="N/A"/>
    <d v="2020-04-20T00:00:00"/>
    <m/>
    <m/>
    <d v="2020-10-26T00:00:00"/>
    <d v="2021-05-14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0"/>
    <s v="Biology"/>
    <x v="17"/>
    <m/>
    <m/>
    <m/>
    <m/>
    <m/>
    <m/>
    <x v="0"/>
    <s v="Standard"/>
    <m/>
    <m/>
    <m/>
    <s v="ASB"/>
    <s v="131-21"/>
    <m/>
    <s v="Standard for Training in Forensic DNA Sequencing using Capillary Electrophoresis, 2021, 1st Ed."/>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Competency &amp; Monitoring"/>
    <d v="2019-09-27T00:00:00"/>
    <s v="N/A"/>
    <s v="N/A"/>
    <s v="unknown"/>
    <s v="N/A"/>
    <d v="2020-04-20T00:00:00"/>
    <m/>
    <m/>
    <d v="2020-10-26T00:00:00"/>
    <d v="2021-08-13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1"/>
    <s v="Biology"/>
    <x v="17"/>
    <m/>
    <m/>
    <m/>
    <m/>
    <m/>
    <m/>
    <x v="0"/>
    <s v="Standard"/>
    <m/>
    <m/>
    <m/>
    <s v="ASB"/>
    <s v="140-21"/>
    <m/>
    <s v="Standard for Training in Forensic Human Mitochondrial DNA Analysis, Interpretation, Statistical Evaluation, and Reporting, 2021, 1st Ed. "/>
    <s v="Provides the requirements of a forensic DNA laboratory training program to ensure proper training in the approved methods of human mitochondrial DNA interpretation."/>
    <s v="unknown"/>
    <s v="unknown"/>
    <s v="unknown"/>
    <m/>
    <s v="Competency &amp; Monitoring"/>
    <d v="2020-04-17T00:00:00"/>
    <s v="N/A"/>
    <s v="N/A"/>
    <s v="unknown"/>
    <s v="N/A"/>
    <d v="2021-05-31T00:00:00"/>
    <m/>
    <m/>
    <s v="N/A"/>
    <d v="2021-10-01T00:00:00"/>
    <s v="YES"/>
    <s v="closed"/>
    <d v="2022-01-04T00:00:00"/>
    <d v="2022-01-31T00:00:00"/>
    <s v="N/A"/>
    <d v="2022-03-09T00:00:00"/>
    <m/>
    <d v="2022-04-05T00:00:00"/>
    <s v="NO"/>
    <m/>
    <s v=""/>
    <m/>
    <m/>
    <m/>
    <m/>
    <m/>
    <m/>
    <m/>
    <m/>
    <m/>
    <d v="2027-04-05T00:00:00"/>
    <m/>
    <m/>
    <m/>
    <s v="Not applicable"/>
    <m/>
    <s v="Add OSAC Proposed Standard to Registry and send to SDO"/>
    <s v="COMPLETE"/>
    <s v="COMPLETE"/>
    <s v="COMPLETE"/>
    <m/>
    <m/>
    <m/>
    <m/>
    <m/>
    <m/>
    <m/>
  </r>
  <r>
    <s v="DNA-023"/>
    <s v="Biology"/>
    <x v="17"/>
    <m/>
    <m/>
    <m/>
    <m/>
    <m/>
    <m/>
    <x v="0"/>
    <s v="Best Practice Recommendation"/>
    <m/>
    <m/>
    <m/>
    <s v="ASB"/>
    <s v="114-22"/>
    <m/>
    <s v="Best Practice Recommendations for Internal Validation of Software Used in Forensic DNA Laboratories, 2022, 1st Ed. "/>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Method Validation"/>
    <d v="2019-08-02T00:00:00"/>
    <s v="N/A"/>
    <s v="N/A"/>
    <s v="unknown"/>
    <s v="N/A"/>
    <d v="2020-01-27T00:00:00"/>
    <m/>
    <m/>
    <s v="11/26/2020; 10/25/2021"/>
    <d v="2022-10-01T00:00:00"/>
    <s v="YES - public comment period at SDO occured before 1/1/22 cutoff"/>
    <s v="https://www.surveymonkey.com/r/MHSHGG8"/>
    <d v="2023-04-04T00:00:00"/>
    <d v="2023-05-01T00:00:00"/>
    <m/>
    <m/>
    <m/>
    <d v="2023-11-07T00:00:00"/>
    <m/>
    <m/>
    <s v=""/>
    <m/>
    <m/>
    <m/>
    <m/>
    <m/>
    <m/>
    <m/>
    <m/>
    <m/>
    <m/>
    <m/>
    <m/>
    <m/>
    <s v="LOW"/>
    <s v="Complete Registry Approval Process "/>
    <s v="At SDO for further development"/>
    <m/>
    <s v="Under development at SDO"/>
    <s v="Under development at SDO"/>
    <m/>
    <m/>
    <m/>
    <m/>
    <m/>
    <m/>
    <m/>
  </r>
  <r>
    <s v="DNA-012"/>
    <s v="Biology"/>
    <x v="17"/>
    <m/>
    <m/>
    <m/>
    <m/>
    <m/>
    <m/>
    <x v="2"/>
    <m/>
    <m/>
    <s v="open for comment ASB - deadline 5/1/23"/>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Quality Assurance"/>
    <d v="2021-05-28T00:00:00"/>
    <s v="N/A"/>
    <s v="N/A"/>
    <s v="unknown"/>
    <d v="2022-02-11T00:00:00"/>
    <d v="2022-03-28T00:00:00"/>
    <m/>
    <s v="8/22/2022 (R1); 3/20/2023 (R2)"/>
    <s v="10/3/2022 (R1); 5/1/2023 (R2)"/>
    <m/>
    <s v="NO - OSAC Proposed Standard"/>
    <m/>
    <m/>
    <m/>
    <m/>
    <m/>
    <m/>
    <m/>
    <m/>
    <m/>
    <s v="non-STRP"/>
    <s v="N/A"/>
    <d v="2020-08-04T00:00:00"/>
    <m/>
    <n v="59"/>
    <s v="N/A"/>
    <d v="2021-03-18T00:00:00"/>
    <s v="no"/>
    <d v="2021-04-06T00:00:00"/>
    <s v="YES"/>
    <m/>
    <m/>
    <m/>
    <m/>
    <s v="LOW"/>
    <s v="Complete Registry Approval Process"/>
    <s v="At SDO for further development"/>
    <m/>
    <s v="Under development at SDO"/>
    <s v="Under development at SDO"/>
    <m/>
    <m/>
    <m/>
    <m/>
    <m/>
    <m/>
    <m/>
  </r>
  <r>
    <s v="DNA-013"/>
    <s v="Biology"/>
    <x v="17"/>
    <m/>
    <m/>
    <m/>
    <m/>
    <m/>
    <m/>
    <x v="2"/>
    <s v="Standard"/>
    <m/>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Reporting Results &amp; Testimony"/>
    <d v="2021-09-03T00:00:00"/>
    <s v="N/A"/>
    <s v="N/A"/>
    <d v="2022-08-19T00:00:00"/>
    <d v="2022-08-22T00:00:00"/>
    <d v="2022-10-03T00:00:00"/>
    <m/>
    <s v="TBD"/>
    <s v="TBD"/>
    <s v="TBD"/>
    <s v="NO - OSAC Proposed Standard"/>
    <m/>
    <m/>
    <m/>
    <m/>
    <m/>
    <m/>
    <m/>
    <m/>
    <m/>
    <s v="STRP"/>
    <s v="STRP old process"/>
    <d v="2021-03-02T00:00:00"/>
    <n v="6684396"/>
    <n v="25"/>
    <n v="87"/>
    <d v="2021-06-01T00:00:00"/>
    <s v="no"/>
    <d v="2021-06-01T00:00:00"/>
    <s v="YES"/>
    <m/>
    <s v="•Reporting"/>
    <m/>
    <m/>
    <s v="LOW"/>
    <s v="Complete Registry Approval Process "/>
    <s v="At SDO for further development"/>
    <m/>
    <s v="Under development at SDO"/>
    <s v="Under development at SDO"/>
    <m/>
    <m/>
    <m/>
    <m/>
    <m/>
    <m/>
    <m/>
  </r>
  <r>
    <s v="DNA-030"/>
    <s v="Biology"/>
    <x v="17"/>
    <m/>
    <m/>
    <m/>
    <m/>
    <m/>
    <m/>
    <x v="2"/>
    <m/>
    <m/>
    <s v="PINS published July 2023; ASB title is Standard for Forensic Autosomal STR DNA Statistical Analysis"/>
    <s v="OSAC 2021-S-0021"/>
    <s v="ASB"/>
    <s v="186"/>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Reporting Results &amp; Testimony"/>
    <d v="2023-07-28T00:00:00"/>
    <s v="N/A"/>
    <s v="N/A"/>
    <s v="TBD"/>
    <s v="TBD"/>
    <s v="TBD"/>
    <m/>
    <s v="TBD"/>
    <s v="TBD"/>
    <s v="TBD"/>
    <s v="NO - OSAC Proposed Standard"/>
    <m/>
    <m/>
    <m/>
    <m/>
    <m/>
    <m/>
    <m/>
    <m/>
    <m/>
    <s v="STRP"/>
    <s v="STRP new process"/>
    <d v="2021-07-06T00:00:00"/>
    <d v="2021-08-02T00:00:00"/>
    <n v="18"/>
    <n v="186"/>
    <d v="2022-12-07T00:00:00"/>
    <s v="no"/>
    <d v="2023-01-05T00:00:00"/>
    <s v="YES"/>
    <m/>
    <m/>
    <m/>
    <m/>
    <s v="MED"/>
    <s v="Complete RA Process for OSAC Proposed Standards"/>
    <s v="At SDO for further development"/>
    <m/>
    <s v="In comment adjudication at OSAC"/>
    <s v="In comment adjudication at OSAC"/>
    <m/>
    <m/>
    <m/>
    <m/>
    <m/>
    <m/>
    <m/>
  </r>
  <r>
    <s v="DNA-032"/>
    <s v="Biology"/>
    <x v="17"/>
    <m/>
    <m/>
    <m/>
    <m/>
    <m/>
    <m/>
    <x v="2"/>
    <s v="Standard"/>
    <m/>
    <s v="PINS published July 2023"/>
    <s v="OSAC 2021-S-0029"/>
    <s v="ASB "/>
    <s v="199"/>
    <m/>
    <s v="Standard for Familial DNA Searching "/>
    <s v="Will cover validation and implementation of familial searching for generating leads for forensic investigations."/>
    <s v="N/A"/>
    <s v="N/A"/>
    <s v="N/A"/>
    <m/>
    <s v="Method Validation"/>
    <d v="2023-07-28T00:00:00"/>
    <s v="N/A"/>
    <s v="N/A"/>
    <s v="TBD"/>
    <s v="TBD"/>
    <s v="TBD"/>
    <m/>
    <s v="TBD"/>
    <s v="TBD"/>
    <s v="TBD"/>
    <s v="NO - OSAC Proposed Standard"/>
    <m/>
    <m/>
    <m/>
    <m/>
    <m/>
    <m/>
    <m/>
    <m/>
    <m/>
    <s v="STRP"/>
    <s v="STRP new process"/>
    <d v="2021-08-03T00:00:00"/>
    <d v="2021-09-06T00:00:00"/>
    <n v="16"/>
    <n v="93"/>
    <d v="2022-12-07T00:00:00"/>
    <s v="no"/>
    <d v="2023-01-05T00:00:00"/>
    <s v="YES"/>
    <m/>
    <m/>
    <m/>
    <m/>
    <s v="MED"/>
    <s v="Complete RA Process for OSAC Proposed Standards"/>
    <s v="At SDO for further development"/>
    <m/>
    <s v="In comment adjudication at OSAC"/>
    <s v="In comment adjudication at OSAC"/>
    <m/>
    <m/>
    <m/>
    <m/>
    <m/>
    <m/>
    <m/>
  </r>
  <r>
    <s v="DNA-031"/>
    <s v="Biology"/>
    <x v="17"/>
    <m/>
    <m/>
    <m/>
    <m/>
    <m/>
    <m/>
    <x v="2"/>
    <s v="Standard"/>
    <m/>
    <s v="PINS published 8/25/23"/>
    <s v="OSAC 2021-S-0028"/>
    <s v="ASB "/>
    <s v="187"/>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Reporting Results &amp; Testimony"/>
    <s v="2/6/2019; 8/25/2023"/>
    <s v="N/A"/>
    <s v="N/A"/>
    <s v="TBD"/>
    <s v="TBD"/>
    <s v="TBD"/>
    <m/>
    <s v="TBD"/>
    <s v="TBD"/>
    <s v="TBD"/>
    <s v="NO - OSAC Proposed Standard"/>
    <m/>
    <m/>
    <m/>
    <m/>
    <m/>
    <m/>
    <m/>
    <m/>
    <m/>
    <s v="STRP"/>
    <s v="STRP new process"/>
    <d v="2021-08-03T00:00:00"/>
    <d v="2021-09-06T00:00:00"/>
    <n v="13"/>
    <n v="109"/>
    <d v="2022-10-13T00:00:00"/>
    <s v="no"/>
    <d v="2022-11-01T00:00:00"/>
    <s v="YES"/>
    <m/>
    <s v="•Reporting"/>
    <m/>
    <m/>
    <s v="LOW"/>
    <m/>
    <s v="At SDO for further development"/>
    <m/>
    <s v="In comment adjudication at OSAC"/>
    <s v="In comment adjudication at OSAC"/>
    <m/>
    <m/>
    <m/>
    <m/>
    <m/>
    <m/>
    <m/>
  </r>
  <r>
    <s v="DNA-029"/>
    <s v="Biology"/>
    <x v="17"/>
    <m/>
    <m/>
    <m/>
    <m/>
    <m/>
    <m/>
    <x v="2"/>
    <s v="Standard"/>
    <m/>
    <m/>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Method Validation"/>
    <s v="TBD"/>
    <s v="N/A"/>
    <s v="N/A"/>
    <s v="TBD"/>
    <s v="TBD"/>
    <s v="TBD"/>
    <m/>
    <s v="TBD"/>
    <s v="TBD"/>
    <s v="TBD"/>
    <s v="NO - OSAC Proposed Standard"/>
    <m/>
    <m/>
    <m/>
    <m/>
    <m/>
    <m/>
    <m/>
    <m/>
    <m/>
    <s v="STRP"/>
    <s v="STRP old process"/>
    <d v="2022-06-07T00:00:00"/>
    <d v="2022-07-05T00:00:00"/>
    <m/>
    <m/>
    <d v="2023-10-05T00:00:00"/>
    <m/>
    <d v="2023-11-07T00:00:00"/>
    <m/>
    <m/>
    <m/>
    <m/>
    <m/>
    <s v="LOW"/>
    <s v="Complete RA Process for OSAC Proposed Standards"/>
    <s v="At SDO for further development"/>
    <m/>
    <s v="In comment adjudication at OSAC"/>
    <s v="In comment adjudication at OSAC"/>
    <m/>
    <m/>
    <m/>
    <m/>
    <m/>
    <m/>
    <m/>
  </r>
  <r>
    <s v="DNA-015"/>
    <s v="Biology"/>
    <x v="17"/>
    <m/>
    <m/>
    <m/>
    <m/>
    <m/>
    <m/>
    <x v="3"/>
    <s v="Standard"/>
    <m/>
    <s v="in comment adjudication @ASB_x000a_"/>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Method Validation"/>
    <d v="2017-07-1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n v="34"/>
    <n v="-6122"/>
    <n v="-6087"/>
    <m/>
  </r>
  <r>
    <s v="DNA-025"/>
    <s v="Biology"/>
    <x v="17"/>
    <m/>
    <m/>
    <m/>
    <m/>
    <m/>
    <m/>
    <x v="3"/>
    <s v="Best Practice Recommendation"/>
    <m/>
    <s v="in comment adjudication @ASB; complements ASB 039_x000a_"/>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Method Validation"/>
    <d v="2019-11-0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m/>
    <m/>
    <m/>
    <m/>
  </r>
  <r>
    <s v="DNA-027"/>
    <s v="Biology"/>
    <x v="17"/>
    <m/>
    <m/>
    <m/>
    <m/>
    <m/>
    <m/>
    <x v="3"/>
    <s v="Standard"/>
    <m/>
    <s v="in comment adjudication @ASB"/>
    <m/>
    <s v="ASB"/>
    <s v="139-xx"/>
    <m/>
    <s v="Standard for Reporting DNA Conclusions"/>
    <s v="Provides the reporting requirements for autosomal STR and haplotype DNA conclusions for results obtained from evidentiary samples in forensic casework."/>
    <m/>
    <m/>
    <m/>
    <m/>
    <s v="Reporting Results &amp; Testimony"/>
    <d v="2019-12-06T00:00:00"/>
    <s v="N/A"/>
    <s v="N/A"/>
    <s v="?"/>
    <s v="N/A"/>
    <d v="2021-01-18T00:00:00"/>
    <m/>
    <s v="8/22/2022 (R1); 3/20/2023 (R2)"/>
    <s v="10/3/2022 (R1); 5/1/2023 (R2)"/>
    <m/>
    <s v="YES - public comment period at SDO occured before 1/1/22 cutoff"/>
    <m/>
    <m/>
    <m/>
    <m/>
    <m/>
    <m/>
    <m/>
    <m/>
    <m/>
    <s v=""/>
    <m/>
    <m/>
    <m/>
    <m/>
    <m/>
    <m/>
    <m/>
    <m/>
    <m/>
    <m/>
    <s v="•Reporting"/>
    <m/>
    <m/>
    <s v="LOW"/>
    <s v="Complete Registry Approval Process"/>
    <s v="At SDO for further development"/>
    <m/>
    <s v="Under development at SDO"/>
    <s v="Under development at SDO"/>
    <m/>
    <m/>
    <m/>
    <m/>
    <m/>
    <m/>
    <m/>
  </r>
  <r>
    <s v="DNA-020"/>
    <s v="Biology"/>
    <x v="17"/>
    <m/>
    <m/>
    <m/>
    <m/>
    <m/>
    <m/>
    <x v="3"/>
    <s v="Standard"/>
    <m/>
    <s v="open for comment @ASB - deadline 8/17/23"/>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Competency &amp; Monitoring"/>
    <d v="2018-06-15T00:00:00"/>
    <s v="N/A"/>
    <s v="N/A"/>
    <m/>
    <d v="2022-02-11T00:00:00"/>
    <d v="2022-03-28T00:00:00"/>
    <m/>
    <s v="7/3/2023 (R1)"/>
    <s v="8/17/2023 (R1)"/>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9"/>
    <s v="Biology"/>
    <x v="17"/>
    <m/>
    <m/>
    <m/>
    <m/>
    <m/>
    <m/>
    <x v="3"/>
    <s v="Standard"/>
    <m/>
    <s v="open for comment @ASB - deadline 9/11/23"/>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Competency &amp; Monitoring"/>
    <d v="2018-08-03T00:00:00"/>
    <s v="N/A"/>
    <s v="N/A"/>
    <m/>
    <d v="2022-02-11T00:00:00"/>
    <d v="2022-03-28T00:00:00"/>
    <m/>
    <s v="7/31/2023 (R1)"/>
    <s v="9/11/2023 (R1) "/>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6"/>
    <s v="Biology"/>
    <x v="17"/>
    <m/>
    <m/>
    <m/>
    <m/>
    <m/>
    <m/>
    <x v="3"/>
    <s v="Standard"/>
    <m/>
    <m/>
    <m/>
    <s v="ASB"/>
    <s v="041-xx"/>
    <m/>
    <s v="Formulating Propositions for Likelihood Ratios in Forensic DNA Interpretations"/>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Reporting Results &amp; Testimony"/>
    <d v="2018-08-24T00:00:00"/>
    <s v="N/A"/>
    <s v="N/A"/>
    <s v="?"/>
    <d v="2021-11-02T00:00:00"/>
    <d v="2021-12-27T00:00:00"/>
    <m/>
    <m/>
    <m/>
    <m/>
    <s v="YES - public comment period at SDO occured before 1/1/22 cutoff"/>
    <m/>
    <m/>
    <m/>
    <m/>
    <m/>
    <m/>
    <m/>
    <m/>
    <m/>
    <s v=""/>
    <m/>
    <m/>
    <m/>
    <m/>
    <m/>
    <m/>
    <m/>
    <m/>
    <m/>
    <m/>
    <m/>
    <m/>
    <m/>
    <s v="HIGH"/>
    <s v="Complete Registry Approval Process"/>
    <s v="At SDO for further development"/>
    <m/>
    <s v="Under development at SDO"/>
    <s v="Under development at SDO"/>
    <m/>
    <m/>
    <m/>
    <m/>
    <m/>
    <m/>
    <m/>
  </r>
  <r>
    <s v="DNA-017"/>
    <s v="Biology"/>
    <x v="17"/>
    <m/>
    <m/>
    <m/>
    <m/>
    <m/>
    <m/>
    <x v="3"/>
    <s v="Standard"/>
    <s v="Joint Venture with SDO"/>
    <s v=" This is a revision to ASB 077-20"/>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Method Validation"/>
    <d v="2018-08-24T00:00:00"/>
    <s v="N/A"/>
    <s v="N/A"/>
    <s v="?"/>
    <s v="N/A"/>
    <d v="2018-11-19T00:00:00"/>
    <m/>
    <m/>
    <s v="10/14/2019; 3/23/2020"/>
    <d v="2020-09-25T00:00:00"/>
    <s v="YES - public comment period at SDO occured before 1/1/22 cutoff"/>
    <m/>
    <m/>
    <m/>
    <m/>
    <m/>
    <m/>
    <m/>
    <m/>
    <m/>
    <s v=""/>
    <m/>
    <m/>
    <m/>
    <m/>
    <m/>
    <m/>
    <m/>
    <m/>
    <m/>
    <m/>
    <m/>
    <m/>
    <m/>
    <s v="MED"/>
    <s v="Complete Registry Approval Process"/>
    <m/>
    <m/>
    <s v="Under development at SDO"/>
    <s v="Under development at SDO"/>
    <m/>
    <m/>
    <m/>
    <n v="91"/>
    <n v="-6149"/>
    <n v="-6059"/>
    <m/>
  </r>
  <r>
    <s v="DNA-018"/>
    <s v="Biology"/>
    <x v="17"/>
    <m/>
    <m/>
    <m/>
    <m/>
    <m/>
    <m/>
    <x v="3"/>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Competency &amp; Monitoring"/>
    <d v="2018-08-03T00:00:00"/>
    <s v="N/A"/>
    <s v="N/A"/>
    <m/>
    <d v="2022-02-11T00:00:00"/>
    <d v="2022-03-28T00:00:00"/>
    <m/>
    <d v="2023-05-30T00:00:00"/>
    <d v="2023-07-10T00:00:00"/>
    <m/>
    <s v="NO - OSAC open comment period happened during SDO open comment period"/>
    <s v="N/A"/>
    <s v="N/A"/>
    <s v="N/A"/>
    <m/>
    <m/>
    <m/>
    <m/>
    <m/>
    <m/>
    <s v=""/>
    <m/>
    <m/>
    <m/>
    <m/>
    <m/>
    <m/>
    <m/>
    <m/>
    <m/>
    <m/>
    <s v="•Training"/>
    <m/>
    <m/>
    <s v="MED"/>
    <s v="Complete Registry Approval Process"/>
    <s v="Initiate Registry approval process (for SDO published standard)"/>
    <m/>
    <s v="Under development at SDO"/>
    <s v="Under development at SDO"/>
    <m/>
    <m/>
    <m/>
    <m/>
    <m/>
    <m/>
    <m/>
  </r>
  <r>
    <s v="DNA-021"/>
    <s v="Biology"/>
    <x v="17"/>
    <m/>
    <m/>
    <m/>
    <m/>
    <m/>
    <m/>
    <x v="3"/>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Competency &amp; Monitoring"/>
    <d v="2018-04-27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2"/>
    <s v="Biology"/>
    <x v="17"/>
    <m/>
    <m/>
    <m/>
    <m/>
    <m/>
    <m/>
    <x v="3"/>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Competency &amp; Monitoring"/>
    <d v="2018-06-01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6"/>
    <s v="Biology"/>
    <x v="17"/>
    <m/>
    <m/>
    <m/>
    <m/>
    <m/>
    <m/>
    <x v="3"/>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Quality Assurance"/>
    <d v="2019-10-18T00:00:00"/>
    <s v="N/A"/>
    <s v="N/A"/>
    <m/>
    <s v="N/A"/>
    <d v="2020-09-28T00:00:00"/>
    <m/>
    <s v="8/22/2022 (R2)"/>
    <s v="10/3/2022 (R2)"/>
    <m/>
    <s v="YES - public comment period at SDO was a recirc."/>
    <m/>
    <m/>
    <m/>
    <m/>
    <m/>
    <m/>
    <m/>
    <m/>
    <m/>
    <s v=""/>
    <m/>
    <m/>
    <m/>
    <m/>
    <m/>
    <m/>
    <m/>
    <m/>
    <m/>
    <m/>
    <m/>
    <m/>
    <m/>
    <s v="MED"/>
    <s v="Complete Registry Approval Process"/>
    <s v="At SDO for further development"/>
    <m/>
    <s v="Under development at SDO"/>
    <s v="Under development at SDO"/>
    <m/>
    <m/>
    <m/>
    <m/>
    <m/>
    <m/>
    <m/>
  </r>
  <r>
    <s v="DNA-028"/>
    <s v="Biology"/>
    <x v="17"/>
    <m/>
    <m/>
    <m/>
    <m/>
    <m/>
    <m/>
    <x v="3"/>
    <s v="Standard"/>
    <m/>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s v="Competency &amp; Monitoring"/>
    <d v="2020-12-04T00:00:00"/>
    <s v="N/A"/>
    <s v="N/A"/>
    <m/>
    <s v="N/A"/>
    <d v="2021-08-30T00:00:00"/>
    <m/>
    <s v="2/11/2022 (R1); 8/22/2022 (R2)"/>
    <s v="3/28/2022 (R1); 10/3/2022 (R2)"/>
    <m/>
    <s v="YES - public comment period at SDO was a recirc."/>
    <m/>
    <m/>
    <m/>
    <m/>
    <m/>
    <m/>
    <m/>
    <m/>
    <m/>
    <s v=""/>
    <m/>
    <m/>
    <m/>
    <m/>
    <m/>
    <m/>
    <m/>
    <m/>
    <m/>
    <m/>
    <s v="•Training"/>
    <m/>
    <m/>
    <s v="MED"/>
    <s v="Complete Registry Approval Process "/>
    <s v="Initiate Registry approval process (for SDO published standard)"/>
    <m/>
    <s v="Under development at SDO"/>
    <s v="Under development at SDO"/>
    <m/>
    <m/>
    <m/>
    <m/>
    <m/>
    <m/>
    <m/>
  </r>
  <r>
    <s v="DNA-024"/>
    <s v="Biology"/>
    <x v="17"/>
    <m/>
    <m/>
    <m/>
    <m/>
    <m/>
    <m/>
    <x v="3"/>
    <s v="Standard"/>
    <m/>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s v="Quality Assurance"/>
    <d v="2019-08-02T00:00:00"/>
    <s v="N/A"/>
    <s v="N/A"/>
    <m/>
    <s v="N/A"/>
    <d v="2021-05-24T00:00:00"/>
    <m/>
    <s v="4/1/2022 (R1); 8/22/2022 (R2)"/>
    <s v="5/16/2022 (R1); 10/3/2022 (R2)"/>
    <m/>
    <s v="YES - public comment period at SDO was a recirc."/>
    <m/>
    <m/>
    <m/>
    <m/>
    <m/>
    <m/>
    <m/>
    <m/>
    <m/>
    <s v=""/>
    <m/>
    <m/>
    <m/>
    <m/>
    <m/>
    <m/>
    <m/>
    <m/>
    <m/>
    <m/>
    <m/>
    <m/>
    <m/>
    <s v="LOW"/>
    <s v="Complete Registry Approval Process "/>
    <s v="At SDO for further development"/>
    <m/>
    <s v="Under development at SDO"/>
    <s v="Under development at SDO"/>
    <m/>
    <m/>
    <m/>
    <m/>
    <m/>
    <m/>
    <m/>
  </r>
  <r>
    <s v="DNA-043"/>
    <s v="Biology"/>
    <x v="17"/>
    <m/>
    <m/>
    <m/>
    <m/>
    <m/>
    <m/>
    <x v="3"/>
    <m/>
    <m/>
    <s v="Noted in FY23 SC Priorities"/>
    <m/>
    <m/>
    <m/>
    <m/>
    <s v="BPR for Internal Validation of Forensic DNA Software"/>
    <m/>
    <m/>
    <m/>
    <m/>
    <m/>
    <s v="Method Validation"/>
    <m/>
    <m/>
    <m/>
    <m/>
    <m/>
    <m/>
    <m/>
    <m/>
    <m/>
    <m/>
    <m/>
    <m/>
    <m/>
    <m/>
    <m/>
    <m/>
    <m/>
    <m/>
    <m/>
    <m/>
    <m/>
    <m/>
    <m/>
    <m/>
    <m/>
    <m/>
    <m/>
    <m/>
    <m/>
    <m/>
    <m/>
    <m/>
    <m/>
    <m/>
    <m/>
    <s v="Complete Registry Approval Process"/>
    <m/>
    <m/>
    <m/>
    <m/>
    <m/>
    <m/>
    <m/>
    <m/>
    <m/>
    <m/>
    <m/>
  </r>
  <r>
    <s v="DNA-033"/>
    <s v="Biology"/>
    <x v="17"/>
    <m/>
    <m/>
    <m/>
    <m/>
    <m/>
    <m/>
    <x v="4"/>
    <s v="Best Practice Recommendation"/>
    <m/>
    <s v="at FSSB for review - petitions due 10/5/23"/>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Reporting Results &amp; Testimony"/>
    <s v="TBD"/>
    <s v="N/A"/>
    <s v="N/A"/>
    <s v="TBD"/>
    <s v="TBD"/>
    <s v="TBD"/>
    <m/>
    <s v="TBD"/>
    <s v="TBD"/>
    <s v="TBD"/>
    <s v="NO - OSAC Proposed Standard"/>
    <m/>
    <m/>
    <m/>
    <m/>
    <m/>
    <m/>
    <m/>
    <m/>
    <m/>
    <s v="STRP"/>
    <s v="STRP new process"/>
    <d v="2022-01-04T00:00:00"/>
    <d v="2022-01-31T00:00:00"/>
    <n v="210"/>
    <n v="447"/>
    <d v="2023-10-05T00:00:00"/>
    <m/>
    <m/>
    <m/>
    <m/>
    <s v="•Testimony"/>
    <m/>
    <m/>
    <s v="HIGH"/>
    <s v="Vote to send to STR"/>
    <s v="Complete STRP evaluation"/>
    <m/>
    <s v="In comment adjudication at OSAC"/>
    <s v="In comment adjudication at OSAC"/>
    <m/>
    <m/>
    <m/>
    <m/>
    <m/>
    <m/>
    <m/>
  </r>
  <r>
    <s v="DNA-036"/>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0"/>
    <m/>
    <m/>
    <m/>
    <s v="Standard for the Internal Validation of DNA Extraction Methods"/>
    <s v="Provides standard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7"/>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1"/>
    <m/>
    <m/>
    <m/>
    <s v="Best Practice Recommendations for the Internal Validation of DNA Extraction Methods"/>
    <s v="Provides best practice recommendation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4"/>
    <s v="Biology"/>
    <x v="17"/>
    <m/>
    <m/>
    <m/>
    <m/>
    <m/>
    <m/>
    <x v="4"/>
    <m/>
    <m/>
    <m/>
    <m/>
    <m/>
    <m/>
    <m/>
    <s v="Standard for Training in Forensic Sequencing Methods (NGS/MPS)"/>
    <s v="Provides requirements for training in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5"/>
    <s v="Biology"/>
    <x v="17"/>
    <m/>
    <m/>
    <m/>
    <m/>
    <m/>
    <m/>
    <x v="4"/>
    <m/>
    <m/>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8"/>
    <s v="Biology"/>
    <x v="17"/>
    <m/>
    <m/>
    <m/>
    <m/>
    <m/>
    <m/>
    <x v="4"/>
    <s v="Standard"/>
    <m/>
    <m/>
    <m/>
    <m/>
    <m/>
    <m/>
    <s v="Standard for the Internal Validation of Human DNA Quantification"/>
    <s v="Provides standard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39"/>
    <s v="Biology"/>
    <x v="17"/>
    <m/>
    <m/>
    <m/>
    <m/>
    <m/>
    <m/>
    <x v="4"/>
    <s v="Best Practice Recommendation"/>
    <m/>
    <m/>
    <m/>
    <m/>
    <m/>
    <m/>
    <s v="Best Practice Recommendations for the Internal Validation of Human DNA Quantification"/>
    <s v="Provides best practice recommendation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40"/>
    <s v="Biology"/>
    <x v="17"/>
    <m/>
    <m/>
    <m/>
    <m/>
    <m/>
    <m/>
    <x v="4"/>
    <s v="Standard"/>
    <m/>
    <m/>
    <m/>
    <m/>
    <m/>
    <m/>
    <s v="Standard for the Internal Validation of Automated Platforms"/>
    <s v="Provides standard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1"/>
    <s v="Biology"/>
    <x v="17"/>
    <m/>
    <m/>
    <m/>
    <m/>
    <m/>
    <m/>
    <x v="4"/>
    <s v="Best Practice Recommendation"/>
    <m/>
    <m/>
    <m/>
    <m/>
    <m/>
    <m/>
    <s v="Best Practice Recommendations for the Internal Validation of Automated Platforms"/>
    <s v="Provides best practice recommendation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2"/>
    <s v="Biology"/>
    <x v="17"/>
    <m/>
    <m/>
    <m/>
    <m/>
    <m/>
    <m/>
    <x v="4"/>
    <m/>
    <m/>
    <m/>
    <m/>
    <m/>
    <m/>
    <m/>
    <s v="Best Practice Workflows for Efficient Sampling and Direct to DNA of Sexual Assualt Kits"/>
    <s v="Provides best practice recommendations for selecting and processing items in sexual assault kits"/>
    <m/>
    <m/>
    <m/>
    <m/>
    <s v="Examination &amp; Analysis"/>
    <s v="TBD"/>
    <s v="N/A"/>
    <s v="N/A"/>
    <s v="TBD"/>
    <s v="TBD"/>
    <m/>
    <m/>
    <m/>
    <m/>
    <m/>
    <m/>
    <m/>
    <m/>
    <m/>
    <m/>
    <m/>
    <m/>
    <m/>
    <m/>
    <m/>
    <s v=""/>
    <m/>
    <m/>
    <m/>
    <m/>
    <m/>
    <m/>
    <m/>
    <m/>
    <m/>
    <m/>
    <s v="•Methods"/>
    <m/>
    <s v="•Data Criteria &amp; Analysis"/>
    <s v="LOW"/>
    <s v="Continue drafting"/>
    <s v="Complete initial draft"/>
    <m/>
    <s v="Started / In progress"/>
    <s v="Started / In progress"/>
    <m/>
    <m/>
    <m/>
    <m/>
    <m/>
    <m/>
    <m/>
  </r>
  <r>
    <s v="DNA-NYD-0001"/>
    <s v="Biology"/>
    <x v="17"/>
    <m/>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Method Validation"/>
    <m/>
    <s v="N/A"/>
    <s v="N/A"/>
    <m/>
    <m/>
    <m/>
    <m/>
    <m/>
    <m/>
    <m/>
    <m/>
    <m/>
    <m/>
    <m/>
    <m/>
    <m/>
    <m/>
    <m/>
    <m/>
    <m/>
    <s v=""/>
    <m/>
    <m/>
    <m/>
    <m/>
    <m/>
    <m/>
    <m/>
    <m/>
    <m/>
    <m/>
    <m/>
    <m/>
    <m/>
    <s v="LOW"/>
    <m/>
    <s v="Hold for next FY"/>
    <m/>
    <s v="Not started"/>
    <s v="Not started"/>
    <m/>
    <m/>
    <m/>
    <m/>
    <m/>
    <m/>
    <m/>
  </r>
  <r>
    <s v="DNA-NYD-0002"/>
    <s v="Biology"/>
    <x v="17"/>
    <m/>
    <m/>
    <m/>
    <m/>
    <m/>
    <m/>
    <x v="5"/>
    <s v="Standards vs Best Practices is TBD"/>
    <m/>
    <s v="(Standards vs Best Practices is TBD)"/>
    <m/>
    <m/>
    <m/>
    <m/>
    <s v="Document for Report Wording for Male Screening Results"/>
    <s v="Provides guidance for report wording for male screening results."/>
    <m/>
    <m/>
    <m/>
    <m/>
    <s v="Reporting Results &amp; Testimony"/>
    <m/>
    <s v="N/A"/>
    <s v="N/A"/>
    <m/>
    <m/>
    <m/>
    <m/>
    <m/>
    <m/>
    <m/>
    <m/>
    <m/>
    <m/>
    <m/>
    <m/>
    <m/>
    <m/>
    <m/>
    <m/>
    <m/>
    <s v=""/>
    <m/>
    <m/>
    <m/>
    <m/>
    <m/>
    <m/>
    <m/>
    <m/>
    <m/>
    <m/>
    <s v="•Reporting"/>
    <m/>
    <m/>
    <s v="MED"/>
    <m/>
    <s v="Hold for next FY"/>
    <m/>
    <s v="Not started"/>
    <s v="Not started"/>
    <m/>
    <m/>
    <m/>
    <m/>
    <m/>
    <m/>
    <m/>
  </r>
  <r>
    <s v="DNA-NYD-0003"/>
    <s v="Biology"/>
    <x v="17"/>
    <m/>
    <m/>
    <m/>
    <m/>
    <m/>
    <m/>
    <x v="5"/>
    <s v="Best Practice Recommendation"/>
    <m/>
    <m/>
    <m/>
    <m/>
    <m/>
    <m/>
    <s v="Best Practice Recommendations for Reporting and Results of Serological Examinations"/>
    <s v="Provides best practice recommendations for reporting results from serological examinations."/>
    <m/>
    <m/>
    <m/>
    <m/>
    <s v="Reporting Results &amp; Testimony"/>
    <m/>
    <s v="N/A"/>
    <s v="N/A"/>
    <m/>
    <m/>
    <m/>
    <m/>
    <m/>
    <m/>
    <m/>
    <m/>
    <m/>
    <m/>
    <m/>
    <m/>
    <m/>
    <m/>
    <m/>
    <m/>
    <m/>
    <s v=""/>
    <m/>
    <m/>
    <m/>
    <m/>
    <m/>
    <m/>
    <m/>
    <m/>
    <m/>
    <m/>
    <s v="•Reporting"/>
    <m/>
    <m/>
    <s v="MED"/>
    <m/>
    <s v="Hold for next FY"/>
    <m/>
    <s v="Not started"/>
    <s v="Not started"/>
    <m/>
    <m/>
    <m/>
    <m/>
    <m/>
    <m/>
    <m/>
  </r>
  <r>
    <s v="ILE-001"/>
    <s v="Chemistry: Trace Evidence "/>
    <x v="18"/>
    <m/>
    <m/>
    <m/>
    <m/>
    <m/>
    <m/>
    <x v="0"/>
    <m/>
    <m/>
    <s v="will be going through 5-year review at ASTM - expecting substantive changes;  will have 2017 and 20xx versions on the Registry at the same time - how can we expedite getting the new version on the Registy? "/>
    <m/>
    <s v="ASTM"/>
    <s v="E1388-17"/>
    <m/>
    <s v="Standard Practice for Sampling of Headspace Vapors from Fire Debris Samples"/>
    <s v="Describes the procedure for removing vapor from the headspace of a fire debris container for the purpose of detecting or identifying ignitable liquid residues."/>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2"/>
    <s v="Chemistry: Trace Evidence "/>
    <x v="18"/>
    <m/>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3"/>
    <s v="Chemistry: Trace Evidence "/>
    <x v="18"/>
    <m/>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s v="Examination &amp; Analysis"/>
    <m/>
    <m/>
    <m/>
    <m/>
    <m/>
    <m/>
    <m/>
    <m/>
    <m/>
    <d v="2019-07-01T00:00:00"/>
    <s v="YES"/>
    <m/>
    <m/>
    <m/>
    <m/>
    <m/>
    <m/>
    <d v="2020-12-01T00:00:00"/>
    <m/>
    <m/>
    <s v=""/>
    <m/>
    <m/>
    <m/>
    <m/>
    <m/>
    <m/>
    <m/>
    <m/>
    <m/>
    <d v="2025-12-01T00:00:00"/>
    <s v="•Methods"/>
    <m/>
    <m/>
    <s v="Not applicable"/>
    <m/>
    <s v="Add SDO published standard to Registry"/>
    <s v="COMPLETE"/>
    <s v="COMPLETE"/>
    <s v="COMPLETE"/>
    <s v="COMPLETE"/>
    <m/>
    <m/>
    <m/>
    <m/>
    <m/>
    <m/>
  </r>
  <r>
    <s v="ILE-004"/>
    <s v="Chemistry: Trace Evidence "/>
    <x v="18"/>
    <m/>
    <m/>
    <m/>
    <m/>
    <m/>
    <m/>
    <x v="0"/>
    <s v="Standard"/>
    <m/>
    <s v="Per 2023 OLSS: This is on the Registy as a 'practice' and the SC is working to upgrade the document to a test method. Dicussions have been had on whether to split this doc into separate ones (see below)"/>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s v="Examination &amp; Analysis"/>
    <s v="unknown"/>
    <m/>
    <m/>
    <s v="unknown"/>
    <s v="N/A"/>
    <d v="2020-05-17T00:00:00"/>
    <m/>
    <m/>
    <s v="unknown"/>
    <d v="2020-09-25T00:00:00"/>
    <s v="YES"/>
    <s v="closed"/>
    <d v="2021-01-09T00:00:00"/>
    <m/>
    <d v="2021-02-09T00:00:00"/>
    <d v="2021-08-11T00:00:00"/>
    <m/>
    <d v="2021-09-07T00:00:00"/>
    <s v="YES"/>
    <m/>
    <s v=""/>
    <m/>
    <m/>
    <m/>
    <m/>
    <m/>
    <m/>
    <m/>
    <m/>
    <m/>
    <d v="2026-09-07T00:00:00"/>
    <s v="•Scope of Examination"/>
    <m/>
    <m/>
    <s v="Not applicable"/>
    <m/>
    <s v="Add SDO published standard to Registry"/>
    <s v="COMPLETE"/>
    <s v="COMPLETE"/>
    <s v="COMPLETE"/>
    <s v="COMPLETE"/>
    <m/>
    <m/>
    <m/>
    <m/>
    <m/>
    <m/>
  </r>
  <r>
    <s v="ILE-005"/>
    <s v="Chemistry: Trace Evidence "/>
    <x v="18"/>
    <m/>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s v="Evidence Collection &amp; Handling"/>
    <s v="unknown"/>
    <m/>
    <m/>
    <s v="unknown"/>
    <s v="N/A"/>
    <d v="2020-05-27T00:00:00"/>
    <m/>
    <m/>
    <s v="unknown"/>
    <s v="2021 version published 10/19/2021 (replaced 2013 version)"/>
    <s v="YES"/>
    <s v="closed"/>
    <d v="2022-01-04T00:00:00"/>
    <d v="2022-01-31T00:00:00"/>
    <s v="N/A"/>
    <d v="2022-03-09T00:00:00"/>
    <m/>
    <d v="2022-04-05T00:00:00"/>
    <s v="NO"/>
    <m/>
    <s v=""/>
    <m/>
    <m/>
    <m/>
    <m/>
    <m/>
    <m/>
    <m/>
    <m/>
    <m/>
    <d v="2027-04-05T00:00:00"/>
    <s v="•Evidence Preservation"/>
    <m/>
    <m/>
    <s v="Not applicable"/>
    <m/>
    <s v="Add SDO published standard to Registry"/>
    <s v="COMPLETE"/>
    <s v="COMPLETE"/>
    <s v="COMPLETE"/>
    <s v="COMPLETE"/>
    <s v="Added to Registry on 4/7/22"/>
    <m/>
    <m/>
    <m/>
    <m/>
    <m/>
  </r>
  <r>
    <s v="ILE-006"/>
    <s v="Chemistry: Trace Evidence "/>
    <x v="18"/>
    <m/>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Examination &amp; Analysis"/>
    <s v="unknown"/>
    <s v="unknown"/>
    <s v="unknown"/>
    <s v="unknown"/>
    <s v="N/A"/>
    <s v="unknown"/>
    <m/>
    <m/>
    <s v="unknown"/>
    <d v="2019-07-01T00:00:00"/>
    <s v="YES"/>
    <m/>
    <m/>
    <d v="2020-09-04T00:00:00"/>
    <m/>
    <d v="2020-11-06T00:00:00"/>
    <m/>
    <d v="2020-12-01T00:00:00"/>
    <m/>
    <m/>
    <s v=""/>
    <m/>
    <m/>
    <m/>
    <m/>
    <m/>
    <m/>
    <m/>
    <m/>
    <m/>
    <d v="2025-12-01T00:00:00"/>
    <s v="•Methods"/>
    <m/>
    <m/>
    <s v="Not applicable"/>
    <m/>
    <s v="Add SDO published standard to Registry"/>
    <s v="COMPLETE"/>
    <s v="COMPLETE"/>
    <s v="COMPLETE"/>
    <s v="COMPLETE"/>
    <m/>
    <m/>
    <m/>
    <m/>
    <m/>
    <m/>
  </r>
  <r>
    <s v="ILE-016"/>
    <s v="Chemistry: Trace Evidence "/>
    <x v="18"/>
    <m/>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Terminology"/>
    <s v="unknown"/>
    <s v="unknown"/>
    <s v="unknown"/>
    <s v="unknown"/>
    <s v="N/A"/>
    <d v="2020-05-17T00:00:00"/>
    <m/>
    <m/>
    <s v="unknown"/>
    <s v="unknown"/>
    <s v="YES"/>
    <s v="closed"/>
    <d v="2022-04-05T00:00:00"/>
    <d v="2022-05-02T00:00:00"/>
    <s v="unknown"/>
    <d v="2022-06-08T00:00:00"/>
    <m/>
    <d v="2022-07-05T00:00:00"/>
    <s v="NO"/>
    <m/>
    <s v=""/>
    <m/>
    <m/>
    <m/>
    <m/>
    <m/>
    <m/>
    <m/>
    <m/>
    <m/>
    <d v="2027-07-05T00:00:00"/>
    <m/>
    <m/>
    <m/>
    <s v="Not applicable"/>
    <m/>
    <s v="Initiate Registry approval process (for SDO published standard)"/>
    <m/>
    <s v="In FSSB review"/>
    <s v="In FSSB review"/>
    <s v="COMPLETE"/>
    <m/>
    <m/>
    <m/>
    <m/>
    <m/>
    <m/>
  </r>
  <r>
    <s v="ILE-007"/>
    <s v="Chemistry: Trace Evidence "/>
    <x v="18"/>
    <m/>
    <m/>
    <m/>
    <m/>
    <m/>
    <m/>
    <x v="0"/>
    <m/>
    <m/>
    <s v="NOTE: This is an 'older' version - the 2023 version of this standard has been published "/>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s v="unknown"/>
    <m/>
    <m/>
    <s v="unknown"/>
    <s v="N/A"/>
    <s v="unknown"/>
    <m/>
    <m/>
    <s v="unknown"/>
    <s v="unknown"/>
    <s v="YES"/>
    <s v="closed"/>
    <d v="2021-01-09T00:00:00"/>
    <d v="2021-02-05T00:00:00"/>
    <d v="2021-02-09T00:00:00"/>
    <d v="2021-03-05T00:00:00"/>
    <m/>
    <d v="2021-04-06T00:00:00"/>
    <s v="NO"/>
    <m/>
    <s v=""/>
    <m/>
    <m/>
    <m/>
    <m/>
    <m/>
    <m/>
    <m/>
    <m/>
    <m/>
    <d v="2026-04-06T00:00:00"/>
    <m/>
    <m/>
    <m/>
    <s v="Not applicable"/>
    <m/>
    <s v="Add SDO published standard to Registry"/>
    <s v="COMPLETE"/>
    <s v="COMPLETE"/>
    <s v="COMPLETE"/>
    <s v="COMPLETE"/>
    <m/>
    <m/>
    <m/>
    <m/>
    <m/>
    <m/>
  </r>
  <r>
    <s v="ILE-008"/>
    <s v="Chemistry: Trace Evidence "/>
    <x v="18"/>
    <m/>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s v="Examination &amp; Analysis"/>
    <s v="unknown"/>
    <m/>
    <m/>
    <s v="unknown"/>
    <s v="N/A"/>
    <s v="unknown"/>
    <m/>
    <m/>
    <s v="unknown"/>
    <s v="unknown"/>
    <s v="YES"/>
    <s v="closed"/>
    <d v="2021-01-09T00:00:00"/>
    <d v="2021-02-05T00:00:00"/>
    <d v="2021-02-09T00:00:00"/>
    <d v="2021-04-23T00:00:00"/>
    <m/>
    <d v="2021-05-04T00:00:00"/>
    <s v="NO"/>
    <m/>
    <s v=""/>
    <m/>
    <m/>
    <m/>
    <m/>
    <m/>
    <m/>
    <m/>
    <m/>
    <m/>
    <d v="2026-05-04T00:00:00"/>
    <s v="•Data Criteria &amp; Analysis"/>
    <m/>
    <m/>
    <s v="Not applicable"/>
    <m/>
    <s v="Add SDO published standard to Registry"/>
    <s v="COMPLETE"/>
    <s v="COMPLETE"/>
    <s v="COMPLETE"/>
    <s v="COMPLETE"/>
    <m/>
    <m/>
    <m/>
    <m/>
    <m/>
    <m/>
  </r>
  <r>
    <s v="ILE-017"/>
    <s v="Chemistry: Trace Evidence "/>
    <x v="18"/>
    <m/>
    <m/>
    <m/>
    <m/>
    <m/>
    <m/>
    <x v="0"/>
    <m/>
    <m/>
    <m/>
    <m/>
    <s v="ASTM"/>
    <s v="E3253-21"/>
    <m/>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Examination &amp; Analysis"/>
    <s v="N/A"/>
    <s v="unknown"/>
    <s v="unknown"/>
    <s v="unknown"/>
    <s v="N/A"/>
    <d v="2019-07-14T00:00:00"/>
    <m/>
    <m/>
    <s v="5/6/2020; 11/1/2021"/>
    <d v="2021-11-23T00:00:00"/>
    <s v="YES"/>
    <s v="closed"/>
    <d v="2022-04-05T00:00:00"/>
    <d v="2022-05-02T00:00:00"/>
    <s v="unknown"/>
    <d v="2022-06-08T00:00:00"/>
    <m/>
    <d v="2022-07-05T00:00:00"/>
    <s v="NO"/>
    <m/>
    <s v=""/>
    <m/>
    <m/>
    <m/>
    <m/>
    <m/>
    <m/>
    <m/>
    <m/>
    <m/>
    <d v="2027-07-05T00:00:00"/>
    <s v="•Methods"/>
    <m/>
    <m/>
    <s v="Not applicable"/>
    <m/>
    <s v="Initiate Registry approval process (for SDO published standard)"/>
    <m/>
    <s v="In FSSB review"/>
    <s v="In FSSB review"/>
    <s v="COMPLETE"/>
    <s v="Added to Registry 7/5/2022"/>
    <m/>
    <m/>
    <m/>
    <m/>
    <m/>
  </r>
  <r>
    <s v="ILE-019"/>
    <s v="Chemistry: Trace Evidence "/>
    <x v="18"/>
    <m/>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Reporting Results &amp; Testimony"/>
    <s v="N/A"/>
    <s v="unknown"/>
    <s v="unknown"/>
    <m/>
    <m/>
    <d v="2020-05-27T00:00:00"/>
    <m/>
    <m/>
    <m/>
    <d v="2021-11-01T00:00:00"/>
    <s v="YES"/>
    <s v="https://www.surveymonkey.com/r/R8MQNJD"/>
    <d v="2022-06-07T00:00:00"/>
    <d v="2022-07-05T00:00:00"/>
    <s v="unknown"/>
    <d v="2022-08-10T00:00:00"/>
    <m/>
    <d v="2022-09-06T00:00:00"/>
    <s v="NO"/>
    <m/>
    <s v=""/>
    <m/>
    <m/>
    <m/>
    <m/>
    <m/>
    <m/>
    <m/>
    <m/>
    <m/>
    <d v="2027-09-06T00:00:00"/>
    <s v="•Reporting"/>
    <m/>
    <m/>
    <s v="Not applicable"/>
    <m/>
    <s v="Initiate Registry approval process (for SDO published standard)"/>
    <m/>
    <s v="Started / In progress"/>
    <s v="In FSSB review"/>
    <s v="COMPLETE"/>
    <s v="Added to Registry 9/6/2022"/>
    <m/>
    <m/>
    <m/>
    <m/>
    <m/>
  </r>
  <r>
    <s v="ILE-020"/>
    <s v="Chemistry: Trace Evidence "/>
    <x v="18"/>
    <m/>
    <m/>
    <m/>
    <m/>
    <m/>
    <m/>
    <x v="0"/>
    <m/>
    <m/>
    <s v="NOTE: There is a newer version (E3329-21e1) that was published in Oct 2022. That version is NOT on the Registry. "/>
    <m/>
    <s v="ASTM"/>
    <s v="E3329-21"/>
    <s v="WK73923"/>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Examination &amp; Analysis"/>
    <s v="unknown"/>
    <s v="unknown"/>
    <s v="unknown"/>
    <s v="unknown"/>
    <s v="N/A"/>
    <s v="unknown"/>
    <m/>
    <m/>
    <s v="unknown"/>
    <s v="unknown"/>
    <s v="YES"/>
    <s v="closed"/>
    <d v="2022-04-05T00:00:00"/>
    <m/>
    <s v="unknown"/>
    <d v="2022-06-08T00:00:00"/>
    <m/>
    <d v="2022-07-05T00:00:00"/>
    <s v="NO"/>
    <m/>
    <s v=""/>
    <m/>
    <m/>
    <m/>
    <m/>
    <m/>
    <m/>
    <m/>
    <m/>
    <m/>
    <d v="2027-07-05T00:00:00"/>
    <s v="•Scope of Examination"/>
    <m/>
    <m/>
    <s v="Not applicable"/>
    <m/>
    <s v="Initiate Registry approval process (for SDO published standard)"/>
    <m/>
    <s v="In comment adjudication at OSAC"/>
    <s v="In FSSB review"/>
    <s v="COMPLETE"/>
    <s v="Added to Registry 7/5/2022"/>
    <m/>
    <m/>
    <m/>
    <m/>
    <m/>
  </r>
  <r>
    <m/>
    <s v="Chemistry: Trace Evidence "/>
    <x v="18"/>
    <m/>
    <m/>
    <m/>
    <m/>
    <m/>
    <m/>
    <x v="1"/>
    <m/>
    <m/>
    <s v="published August 2023 (revision of E1386-15); GOAL FOR FY24"/>
    <m/>
    <s v="ASTM"/>
    <s v="E1386-23"/>
    <s v="WK78319"/>
    <s v="Standard Practice for Separation of Ignitable Liquid Residues from Fire Debris Samples by Solvent Extraction"/>
    <s v="Covers the procedure for removing small quantities of ignitable liquid residue from samples of fire debris using solvent to extract the residue."/>
    <m/>
    <m/>
    <m/>
    <m/>
    <s v="Examination &amp; Analysis"/>
    <d v="2021-09-16T00:00:00"/>
    <d v="2023-04-18T00:00:00"/>
    <d v="2023-05-18T00:00:00"/>
    <d v="2021-10-08T00:00:00"/>
    <s v="10/5/2021 (in Oct SB)"/>
    <d v="2021-11-22T00:00:00"/>
    <m/>
    <s v="? (R1); 5/8/2023 (R2)"/>
    <s v="9/19/2022 (R1); 6/19/2023 (R2)"/>
    <d v="2023-08-24T00:00:00"/>
    <s v="YES - public comment period at SDO occured before 1/1/22 cutoff"/>
    <m/>
    <m/>
    <m/>
    <m/>
    <m/>
    <m/>
    <m/>
    <m/>
    <m/>
    <s v=""/>
    <m/>
    <m/>
    <m/>
    <m/>
    <m/>
    <m/>
    <m/>
    <m/>
    <m/>
    <m/>
    <s v="•Methods"/>
    <m/>
    <m/>
    <s v="MED"/>
    <m/>
    <s v="At SDO for further development"/>
    <m/>
    <s v="In SDO public comment"/>
    <s v="In adjudication at SDO"/>
    <s v="In adjudication at SDO"/>
    <m/>
    <m/>
    <m/>
    <m/>
    <m/>
    <m/>
  </r>
  <r>
    <s v="ILE-011"/>
    <s v="Chemistry: Trace Evidence "/>
    <x v="18"/>
    <m/>
    <m/>
    <m/>
    <m/>
    <m/>
    <m/>
    <x v="1"/>
    <m/>
    <m/>
    <s v="Per the SC chair (in email dated 5/27/22), this is not a priority to get on the Registry at this time. This is not a process used by U.S. forensic laboratories."/>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s v="Examination &amp; Analysis"/>
    <m/>
    <m/>
    <m/>
    <m/>
    <m/>
    <m/>
    <m/>
    <m/>
    <m/>
    <m/>
    <m/>
    <m/>
    <m/>
    <m/>
    <m/>
    <m/>
    <m/>
    <m/>
    <m/>
    <m/>
    <s v=""/>
    <m/>
    <m/>
    <m/>
    <m/>
    <m/>
    <m/>
    <m/>
    <m/>
    <m/>
    <m/>
    <s v="•Methods"/>
    <m/>
    <m/>
    <s v="LOW"/>
    <m/>
    <s v="At SDO for further development"/>
    <m/>
    <s v="In open comment at OSAC"/>
    <m/>
    <m/>
    <m/>
    <m/>
    <m/>
    <m/>
    <m/>
    <m/>
  </r>
  <r>
    <s v="ILE-049"/>
    <s v="Chemistry: Trace Evidence "/>
    <x v="18"/>
    <m/>
    <m/>
    <m/>
    <m/>
    <m/>
    <m/>
    <x v="1"/>
    <m/>
    <m/>
    <m/>
    <m/>
    <s v="ASTM"/>
    <s v="E3197-23"/>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m/>
    <s v="6/27/2022; 11/21/2022"/>
    <s v="8/9/2022; 12/21/2022"/>
    <d v="2022-08-05T00:00:00"/>
    <s v="? (I)"/>
    <d v="2022-09-19T00:00:00"/>
    <m/>
    <s v="1/9/2022 (R1)"/>
    <s v="2/20/23 (R1)"/>
    <d v="2023-06-01T00:00:00"/>
    <m/>
    <m/>
    <m/>
    <m/>
    <m/>
    <m/>
    <m/>
    <m/>
    <m/>
    <m/>
    <s v=""/>
    <m/>
    <m/>
    <m/>
    <m/>
    <m/>
    <m/>
    <m/>
    <m/>
    <m/>
    <m/>
    <m/>
    <m/>
    <m/>
    <m/>
    <m/>
    <m/>
    <m/>
    <m/>
    <m/>
    <m/>
    <m/>
    <m/>
    <m/>
    <m/>
    <m/>
    <m/>
  </r>
  <r>
    <s v="ILE-029"/>
    <s v="Chemistry: Trace Evidence "/>
    <x v="18"/>
    <m/>
    <m/>
    <m/>
    <m/>
    <m/>
    <m/>
    <x v="1"/>
    <s v="Standard"/>
    <m/>
    <m/>
    <m/>
    <s v="ASTM"/>
    <s v="E3284-23"/>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s v="Competency &amp; Monitoring"/>
    <s v="N/A"/>
    <s v="1/7/2022; 4/18/2023"/>
    <s v="2/7/2022; 5/18/2023"/>
    <d v="2022-02-04T00:00:00"/>
    <s v="10/5/2021 (in Oct 2021 SB) ??"/>
    <s v="5/27/2020; 3/21/2022"/>
    <m/>
    <d v="2023-05-08T00:00:00"/>
    <d v="2023-06-19T00:00:00"/>
    <s v="October 2023 (ANSI final action date 10/1/23)"/>
    <s v="NO - double checl - was March comment period initial or re-circ?"/>
    <s v="N/A"/>
    <s v="N/A"/>
    <s v="N/A"/>
    <m/>
    <m/>
    <m/>
    <m/>
    <m/>
    <m/>
    <s v=""/>
    <m/>
    <m/>
    <m/>
    <m/>
    <m/>
    <m/>
    <m/>
    <m/>
    <m/>
    <m/>
    <s v="•Training"/>
    <m/>
    <m/>
    <s v="MED"/>
    <m/>
    <s v="At SDO for further development"/>
    <m/>
    <s v="In adjudication at SDO"/>
    <s v="In adjudication at SDO"/>
    <s v="In adjudication at SDO"/>
    <s v="Q3: Adjudicating negative votes fro ASTM"/>
    <m/>
    <m/>
    <m/>
    <m/>
    <m/>
  </r>
  <r>
    <s v="ILE-021"/>
    <s v="Chemistry: Trace Evidence "/>
    <x v="18"/>
    <m/>
    <m/>
    <m/>
    <m/>
    <m/>
    <m/>
    <x v="2"/>
    <s v="Standard"/>
    <m/>
    <s v="New ASTM standard; completed ASTM open comment"/>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s v="Evidence Collection &amp; Handling"/>
    <s v="TBD"/>
    <s v="1/7/2022; 11/21/2022; 6/22/2023"/>
    <s v="2/7/2022; 12/21/2022; 7/24/2023"/>
    <d v="2023-01-06T00:00:00"/>
    <d v="2023-01-09T00:00:00"/>
    <d v="2023-02-20T00:00:00"/>
    <m/>
    <d v="2023-08-15T00:00:00"/>
    <d v="2023-09-25T00:00:00"/>
    <m/>
    <s v="NO - OSAC Proposed Standard "/>
    <m/>
    <m/>
    <m/>
    <m/>
    <m/>
    <m/>
    <m/>
    <m/>
    <m/>
    <s v="non-STRP"/>
    <s v="N/A"/>
    <d v="2021-02-02T00:00:00"/>
    <m/>
    <n v="6"/>
    <s v="N/A"/>
    <d v="2021-12-02T00:00:00"/>
    <m/>
    <d v="2021-12-07T00:00:00"/>
    <s v="YES"/>
    <m/>
    <s v="•Evidence Collection or Recovery"/>
    <m/>
    <m/>
    <s v="HIGH"/>
    <m/>
    <s v="Add OSAC Proposed Standard to Registry and send to SDO"/>
    <m/>
    <s v="Under development at SDO"/>
    <s v="Under development at SDO"/>
    <s v="Under development at SDO"/>
    <m/>
    <m/>
    <m/>
    <m/>
    <m/>
    <m/>
  </r>
  <r>
    <s v="ILE-035"/>
    <s v="Chemistry: Trace Evidence "/>
    <x v="18"/>
    <m/>
    <m/>
    <m/>
    <m/>
    <m/>
    <m/>
    <x v="2"/>
    <m/>
    <m/>
    <s v="New ASTM standard; OSAC Proposed Standard titled &quot;Standard Practice for the Identification of Compounds Related to oGSR by GC-MS&quot;; document at ASTM titled &quot;Test Method for Identification of Compounds Related to oGSR by GC-MS&quot;"/>
    <s v="OSAC 2022-S-0002"/>
    <m/>
    <m/>
    <s v="WK85368"/>
    <s v="Standard Practice for the Identification of Compunds Related to Organic Gunshot Residue (OGSR) by GC-MS"/>
    <s v="Describes the analysis and identification of OGSR by GC-MS"/>
    <s v="N/A"/>
    <s v="N/A"/>
    <s v="N/A"/>
    <m/>
    <s v="Examination &amp; Analysis"/>
    <d v="2023-03-10T00:00:00"/>
    <m/>
    <m/>
    <s v="TBD"/>
    <s v="TBD"/>
    <s v="TBD"/>
    <m/>
    <s v="TBD"/>
    <s v="TBD"/>
    <s v="TBD"/>
    <s v="NO - OSAC Proposed Standard "/>
    <m/>
    <m/>
    <m/>
    <m/>
    <m/>
    <m/>
    <m/>
    <m/>
    <m/>
    <s v="STRP"/>
    <s v="STRP new process"/>
    <d v="2021-10-05T00:00:00"/>
    <d v="2021-11-01T00:00:00"/>
    <n v="10"/>
    <n v="111"/>
    <d v="2022-12-07T00:00:00"/>
    <s v="no"/>
    <d v="2023-01-05T00:00:00"/>
    <s v="NO"/>
    <m/>
    <s v="•Scope of Examination"/>
    <m/>
    <m/>
    <s v="HIGH"/>
    <s v="Complete STR and then ASTM process"/>
    <s v="Complete STRP evaluation"/>
    <m/>
    <m/>
    <s v="Under review by STRP"/>
    <s v="In comment adjudication at OSAC"/>
    <m/>
    <m/>
    <m/>
    <m/>
    <m/>
    <m/>
  </r>
  <r>
    <s v="ILE-036"/>
    <s v="Chemistry: Trace Evidence "/>
    <x v="18"/>
    <m/>
    <m/>
    <m/>
    <m/>
    <m/>
    <m/>
    <x v="2"/>
    <m/>
    <m/>
    <s v="NEW ASTM standard; OSAC Proposed Standard titled &quot;Standard Practice for the Identification of oGSR by LC-MS&quot;; document at ASTM titled &quot;Test Method for Identification of Compounds Related to oGSR by LC-MS&quot;"/>
    <s v="OSAC 2022-S-0003"/>
    <m/>
    <m/>
    <s v="WK85367"/>
    <s v="Standard Practice for the Identification of Organic Gunshot Residue (OGSR) by LC-MS"/>
    <s v="Describes the analysis and identification of OGSR by LC-MS"/>
    <s v="N/A"/>
    <s v="N/A"/>
    <s v="N/A"/>
    <m/>
    <s v="Examination &amp; Analysis"/>
    <d v="2023-03-10T00:00:00"/>
    <m/>
    <m/>
    <s v="TBD"/>
    <s v="TBD"/>
    <s v="TBD"/>
    <m/>
    <s v="TBD"/>
    <s v="TBD"/>
    <s v="TBD"/>
    <s v="NO - OSAC Proposed Standard "/>
    <m/>
    <m/>
    <m/>
    <m/>
    <m/>
    <m/>
    <m/>
    <m/>
    <m/>
    <s v="STRP"/>
    <s v="STRP new process"/>
    <d v="2021-10-05T00:00:00"/>
    <d v="2021-11-01T00:00:00"/>
    <n v="7"/>
    <n v="95"/>
    <d v="2022-12-07T00:00:00"/>
    <s v="no"/>
    <d v="2023-01-05T00:00:00"/>
    <s v="NO"/>
    <m/>
    <s v="•Scope of Examination"/>
    <m/>
    <m/>
    <s v="HIGH"/>
    <s v="Complete STR and then ASTM process"/>
    <s v="Complete STRP evaluation"/>
    <m/>
    <m/>
    <s v="Under review by STRP"/>
    <s v="In comment adjudication at OSAC"/>
    <m/>
    <m/>
    <m/>
    <m/>
    <m/>
    <m/>
  </r>
  <r>
    <s v="ILE-037"/>
    <s v="Chemistry: Trace Evidence "/>
    <x v="18"/>
    <m/>
    <m/>
    <m/>
    <m/>
    <m/>
    <m/>
    <x v="2"/>
    <m/>
    <m/>
    <s v="PINS submitted 6/30/23; in ballot at ASTM SC - ballot closes 10/5/2023"/>
    <s v="OSAC 2022-S-0023"/>
    <m/>
    <m/>
    <s v="N/A"/>
    <s v="Standard Practice for the Forensic Analysis of Explosives by Polarized Light Microscopy"/>
    <s v="Describes procedures for the PLM analysis of intact explosives and explosive residues. (in progress within OSAC task group)."/>
    <s v="N/A"/>
    <s v="N/A"/>
    <s v="N/A"/>
    <m/>
    <s v="Examination &amp; Analysis"/>
    <d v="2023-06-30T00:00:00"/>
    <m/>
    <m/>
    <s v="TBD"/>
    <s v="TBD"/>
    <s v="TBD"/>
    <m/>
    <m/>
    <s v="TBD"/>
    <s v="TBD"/>
    <s v="NO - OSAC Proposed Standard "/>
    <m/>
    <m/>
    <m/>
    <m/>
    <m/>
    <m/>
    <m/>
    <m/>
    <m/>
    <s v="STRP"/>
    <s v="STRP new process"/>
    <d v="2022-02-01T00:00:00"/>
    <d v="2022-02-28T00:00:00"/>
    <n v="98"/>
    <n v="163"/>
    <d v="2023-06-07T00:00:00"/>
    <s v="YES "/>
    <d v="2023-07-05T00:00:00"/>
    <s v="YES"/>
    <m/>
    <s v="•Scope of Examination"/>
    <m/>
    <m/>
    <s v="HIGH"/>
    <m/>
    <s v="Complete STRP evaluation"/>
    <m/>
    <m/>
    <s v="In comment adjudication at OSAC"/>
    <s v="In comment adjudication at OSAC"/>
    <m/>
    <m/>
    <m/>
    <m/>
    <m/>
    <m/>
  </r>
  <r>
    <s v="ILE-042"/>
    <s v="Chemistry: Trace Evidence "/>
    <x v="18"/>
    <m/>
    <m/>
    <m/>
    <m/>
    <m/>
    <m/>
    <x v="2"/>
    <m/>
    <m/>
    <m/>
    <s v="OSAC 2023-N-0010"/>
    <m/>
    <m/>
    <m/>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m/>
    <m/>
    <m/>
    <m/>
    <s v="Evidence Collection &amp; Handling"/>
    <m/>
    <m/>
    <m/>
    <m/>
    <m/>
    <m/>
    <m/>
    <m/>
    <m/>
    <m/>
    <m/>
    <m/>
    <m/>
    <m/>
    <m/>
    <m/>
    <m/>
    <m/>
    <m/>
    <m/>
    <s v="non-STR"/>
    <s v="N/A"/>
    <d v="2023-02-07T00:00:00"/>
    <d v="2023-03-06T00:00:00"/>
    <n v="16"/>
    <s v="N/A"/>
    <d v="2023-07-01T00:00:00"/>
    <s v="YES "/>
    <s v="OSAC PROPOSED STANDARD NOT APPROVED FOR REGISTRY (July 2023); added to Registry 11/7/23"/>
    <m/>
    <m/>
    <m/>
    <m/>
    <m/>
    <m/>
    <m/>
    <m/>
    <m/>
    <m/>
    <m/>
    <m/>
    <m/>
    <m/>
    <m/>
    <m/>
    <m/>
    <m/>
  </r>
  <r>
    <s v="ILE-022"/>
    <s v="Chemistry: Trace Evidence "/>
    <x v="18"/>
    <m/>
    <m/>
    <m/>
    <m/>
    <m/>
    <m/>
    <x v="3"/>
    <m/>
    <s v="Registry Bypass"/>
    <s v="open for comment @ASTM - deadline 9/25/23; SENT TO SDO WITHOUT GOING ON REGISTRY"/>
    <s v="OSAC 2022-S-0004"/>
    <s v="ASTM"/>
    <m/>
    <s v="WK81724"/>
    <s v="Standard Practice for the Classification for Ignitable Liquids Encountered in Fire Debris Analysis"/>
    <m/>
    <s v="N/A"/>
    <s v="N/A"/>
    <s v="N/A"/>
    <m/>
    <s v="Examination &amp; Analysis"/>
    <d v="2022-05-20T00:00:00"/>
    <d v="2023-06-22T00:00:00"/>
    <d v="2023-07-24T00:00:00"/>
    <d v="2023-08-11T00:00:00"/>
    <d v="2023-08-15T00:00:00"/>
    <d v="2023-09-25T00:00:00"/>
    <m/>
    <m/>
    <m/>
    <m/>
    <s v="NO - OSAC Proposed Standard "/>
    <m/>
    <m/>
    <m/>
    <m/>
    <m/>
    <m/>
    <m/>
    <m/>
    <m/>
    <s v="STRP"/>
    <m/>
    <d v="2021-10-05T00:00:00"/>
    <d v="2021-11-01T00:00:00"/>
    <n v="139"/>
    <n v="151"/>
    <s v="N/A"/>
    <s v="N/A"/>
    <s v="SENT TO SDO WITHOUT GOING ON REGISTRY "/>
    <s v="NO"/>
    <m/>
    <m/>
    <m/>
    <m/>
    <s v="HIGH"/>
    <s v="Complete ASTM and OSAC RA Processes"/>
    <s v="Complete STRP evaluation"/>
    <m/>
    <s v="Under development at SDO"/>
    <s v="In SDO public comment"/>
    <s v="In adjudication at SDO"/>
    <m/>
    <m/>
    <m/>
    <m/>
    <m/>
    <m/>
  </r>
  <r>
    <s v="ILE-023"/>
    <s v="Chemistry: Trace Evidence "/>
    <x v="18"/>
    <m/>
    <m/>
    <m/>
    <m/>
    <m/>
    <m/>
    <x v="3"/>
    <m/>
    <s v="Registry Bypass"/>
    <s v="open for comment @ASTM - deadline 9/25/23; SENT TO SDO WITHOUT GOING ON REGISTRY"/>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s v="Reporting Results &amp; Testimony"/>
    <m/>
    <m/>
    <m/>
    <m/>
    <m/>
    <m/>
    <m/>
    <m/>
    <m/>
    <m/>
    <s v="NO - OSAC Proposed Standard "/>
    <m/>
    <m/>
    <m/>
    <m/>
    <m/>
    <m/>
    <m/>
    <m/>
    <m/>
    <s v="STRP"/>
    <m/>
    <d v="2021-10-05T00:00:00"/>
    <d v="2021-11-01T00:00:00"/>
    <n v="106"/>
    <n v="155"/>
    <s v="N/A"/>
    <s v="N/A"/>
    <s v="SENT TO SDO WITHOUT GOING ON REGISTRY "/>
    <s v="NO"/>
    <m/>
    <s v="•Interpretation &amp; Opinion"/>
    <m/>
    <m/>
    <s v="HIGH"/>
    <s v="Complete ASTM and OSAC RA Processes"/>
    <s v="Complete STRP evaluation"/>
    <m/>
    <s v="Under development at SDO"/>
    <s v="In SDO public comment"/>
    <s v="In adjudication at SDO"/>
    <m/>
    <m/>
    <m/>
    <m/>
    <m/>
    <m/>
  </r>
  <r>
    <s v="ILE-024"/>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NOTE: Spoke with K. Kunkler on 6/16/2"/>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s v="Examination &amp; Analysis"/>
    <m/>
    <m/>
    <m/>
    <m/>
    <m/>
    <m/>
    <m/>
    <m/>
    <m/>
    <m/>
    <s v="NO - OSAC Proposed Standard "/>
    <m/>
    <m/>
    <m/>
    <m/>
    <m/>
    <m/>
    <m/>
    <m/>
    <m/>
    <s v="STRP"/>
    <m/>
    <d v="2021-11-02T00:00:00"/>
    <d v="2021-12-06T00:00:00"/>
    <n v="62"/>
    <n v="45"/>
    <s v="N/A"/>
    <m/>
    <s v="N/A"/>
    <s v="NO"/>
    <m/>
    <s v="•Methods"/>
    <m/>
    <m/>
    <s v="LOW"/>
    <m/>
    <m/>
    <m/>
    <m/>
    <s v="Under development at SDO"/>
    <m/>
    <m/>
    <m/>
    <m/>
    <m/>
    <m/>
    <m/>
  </r>
  <r>
    <s v="ILE-051"/>
    <s v="Chemistry: Trace Evidence "/>
    <x v="18"/>
    <m/>
    <m/>
    <m/>
    <m/>
    <m/>
    <m/>
    <x v="3"/>
    <m/>
    <m/>
    <s v="Up for 5 year review - updates to doc will include 1) harmonizing with Guide E3245 (fire debris analysis scheme) and_x000a_other related and new/revised E30 standards, 2) the addition of a Quality Assurance and Quality Control section, and 3) the inclusion of s"/>
    <m/>
    <s v="ASTM"/>
    <s v="E1388-xx"/>
    <s v="WK82140"/>
    <s v="Standard Practice for Sampling of Headspace Vapors from Fire Debris Samples"/>
    <m/>
    <m/>
    <m/>
    <m/>
    <m/>
    <s v="Examination &amp; Analysis"/>
    <m/>
    <d v="2023-06-22T00:00:00"/>
    <d v="2023-07-24T00:00:00"/>
    <d v="2023-08-11T00:00:00"/>
    <d v="2023-08-15T00:00:00"/>
    <d v="2023-09-25T00:00:00"/>
    <m/>
    <m/>
    <m/>
    <m/>
    <m/>
    <m/>
    <m/>
    <m/>
    <m/>
    <m/>
    <m/>
    <m/>
    <m/>
    <m/>
    <m/>
    <m/>
    <m/>
    <m/>
    <m/>
    <m/>
    <m/>
    <m/>
    <m/>
    <m/>
    <m/>
    <m/>
    <m/>
    <m/>
    <m/>
    <m/>
    <m/>
    <m/>
    <m/>
    <m/>
    <m/>
    <m/>
    <m/>
    <m/>
    <m/>
    <m/>
    <m/>
  </r>
  <r>
    <s v="ILE-047"/>
    <s v="Chemistry: Trace Evidence "/>
    <x v="18"/>
    <m/>
    <m/>
    <m/>
    <m/>
    <m/>
    <m/>
    <x v="3"/>
    <m/>
    <m/>
    <s v="At ASTM main committee ballot (closes 5/18/23) for title change and edits to be considered for the Registry; Per SC chair (in email dated 5/27/22), the SC is actively working on  revisions to this document and will then take doc through 1.5 process; revis"/>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m/>
    <s v="Started / In progress"/>
    <s v="In adjudication at SDO"/>
    <m/>
    <m/>
    <m/>
    <m/>
    <m/>
    <m/>
  </r>
  <r>
    <s v="ILE-026"/>
    <s v="Chemistry: Trace Evidence "/>
    <x v="18"/>
    <m/>
    <m/>
    <m/>
    <m/>
    <m/>
    <m/>
    <x v="3"/>
    <m/>
    <m/>
    <s v="at ASTM main committee ballot - closes 5/18/23; revision of E2997-16"/>
    <m/>
    <s v="ASTM"/>
    <s v="E2997-xx"/>
    <s v="WK78732"/>
    <s v="Standard Test Method for Analysis of Biodiesel Products by Gas Chromatography-Mass Spectrometry"/>
    <s v="Covers the analysis and identification of the fatty acid methyl esters (FAMEs) and petroleum distillate components of biodiesel products."/>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s v="In SDO public comment"/>
    <s v="Started / In progress"/>
    <s v="In adjudication at SDO"/>
    <m/>
    <m/>
    <m/>
    <m/>
    <m/>
    <m/>
  </r>
  <r>
    <s v="ILE-048"/>
    <s v="Chemistry: Trace Evidence "/>
    <x v="18"/>
    <m/>
    <m/>
    <m/>
    <m/>
    <m/>
    <m/>
    <x v="3"/>
    <m/>
    <m/>
    <s v="review of E2998-16 (up for 5-year review @ASTM); Per SC chair (in email dated 5/27/22), the SC is actively working on  revisions to this document and will then take doc through 1.5 process"/>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s v="Examination &amp; Analysis"/>
    <m/>
    <m/>
    <m/>
    <m/>
    <m/>
    <m/>
    <m/>
    <m/>
    <m/>
    <m/>
    <m/>
    <m/>
    <m/>
    <m/>
    <m/>
    <m/>
    <m/>
    <m/>
    <m/>
    <m/>
    <s v=""/>
    <m/>
    <m/>
    <m/>
    <m/>
    <m/>
    <m/>
    <m/>
    <m/>
    <m/>
    <m/>
    <s v="•Data Criteria &amp; Analysis"/>
    <m/>
    <m/>
    <s v="HIGH"/>
    <m/>
    <s v="At SDO for further development"/>
    <m/>
    <s v="In open comment at OSAC"/>
    <s v="Started / In progress"/>
    <s v="In adjudication at SDO"/>
    <m/>
    <m/>
    <m/>
    <m/>
    <m/>
    <m/>
  </r>
  <r>
    <s v="ILE-027"/>
    <s v="Chemistry: Trace Evidence "/>
    <x v="18"/>
    <m/>
    <m/>
    <m/>
    <m/>
    <m/>
    <m/>
    <x v="3"/>
    <m/>
    <m/>
    <s v="revision of E2999-17 (5 year review); Per 2023 OLSS: changes/revisions are in progress"/>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s v="Examination &amp; Analysis"/>
    <m/>
    <m/>
    <m/>
    <m/>
    <m/>
    <m/>
    <m/>
    <m/>
    <m/>
    <m/>
    <m/>
    <m/>
    <m/>
    <m/>
    <m/>
    <m/>
    <m/>
    <m/>
    <m/>
    <m/>
    <s v=""/>
    <m/>
    <m/>
    <m/>
    <m/>
    <m/>
    <m/>
    <m/>
    <m/>
    <m/>
    <m/>
    <s v="•Data Criteria &amp; Analysis"/>
    <m/>
    <m/>
    <s v="MED"/>
    <m/>
    <s v="At SDO for further development"/>
    <m/>
    <s v="In adjudication at SDO"/>
    <s v="Under development at SDO"/>
    <s v="Under development at SDO"/>
    <m/>
    <m/>
    <m/>
    <m/>
    <m/>
    <m/>
  </r>
  <r>
    <s v="ILE-030"/>
    <s v="Chemistry: Trace Evidence "/>
    <x v="18"/>
    <m/>
    <m/>
    <m/>
    <m/>
    <m/>
    <m/>
    <x v="3"/>
    <s v="Standard"/>
    <m/>
    <s v="New ASTM standard; GOAL FOR FY24"/>
    <m/>
    <s v="ASTM"/>
    <m/>
    <s v="WK72526"/>
    <s v="Guid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s v="Opinion Standards"/>
    <m/>
    <s v="11/21/2022; 4/18/2023"/>
    <s v="12/21/2022; 5/18/2023"/>
    <d v="2022-05-06T00:00:00"/>
    <d v="2022-05-10T00:00:00"/>
    <d v="2022-05-27T00:00:00"/>
    <m/>
    <s v="1/9/23 (R1); 5/8/2023 (R2)"/>
    <s v=" 2/20/23 (R1); 6/19/2023 (R2)"/>
    <m/>
    <s v="NO"/>
    <m/>
    <m/>
    <m/>
    <m/>
    <m/>
    <m/>
    <m/>
    <m/>
    <m/>
    <s v=""/>
    <m/>
    <m/>
    <m/>
    <m/>
    <m/>
    <m/>
    <m/>
    <m/>
    <m/>
    <m/>
    <m/>
    <m/>
    <m/>
    <s v="MED"/>
    <m/>
    <s v="At SDO for further development"/>
    <m/>
    <s v="In adjudication at SDO"/>
    <s v="In adjudication at SDO"/>
    <m/>
    <s v="Q3: Adjudicating negative votes fro ASTM"/>
    <m/>
    <m/>
    <m/>
    <m/>
    <m/>
  </r>
  <r>
    <s v="ILE-031"/>
    <s v="Chemistry: Trace Evidence "/>
    <x v="18"/>
    <m/>
    <m/>
    <m/>
    <m/>
    <m/>
    <m/>
    <x v="3"/>
    <m/>
    <m/>
    <s v="New ASTM standard"/>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s v="Competency &amp; Monitoring"/>
    <m/>
    <m/>
    <m/>
    <m/>
    <m/>
    <m/>
    <m/>
    <m/>
    <m/>
    <m/>
    <m/>
    <m/>
    <m/>
    <m/>
    <m/>
    <m/>
    <m/>
    <m/>
    <m/>
    <m/>
    <s v=""/>
    <m/>
    <m/>
    <m/>
    <m/>
    <m/>
    <m/>
    <m/>
    <m/>
    <m/>
    <m/>
    <s v="•Training"/>
    <m/>
    <m/>
    <s v="MED"/>
    <m/>
    <s v="At SDO for further development"/>
    <m/>
    <s v="In adjudication at SDO"/>
    <s v="In adjudication at SDO"/>
    <s v="In adjudication at SDO"/>
    <m/>
    <m/>
    <m/>
    <m/>
    <m/>
    <m/>
  </r>
  <r>
    <s v="ILE-034"/>
    <s v="Chemistry: Trace Evidence "/>
    <x v="18"/>
    <m/>
    <m/>
    <m/>
    <m/>
    <m/>
    <m/>
    <x v="3"/>
    <m/>
    <m/>
    <s v="New ASTM standard"/>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s v="Competency &amp; Monitoring"/>
    <m/>
    <m/>
    <m/>
    <m/>
    <m/>
    <m/>
    <m/>
    <m/>
    <m/>
    <m/>
    <m/>
    <m/>
    <m/>
    <m/>
    <m/>
    <m/>
    <m/>
    <m/>
    <m/>
    <m/>
    <s v=""/>
    <m/>
    <m/>
    <m/>
    <m/>
    <m/>
    <m/>
    <m/>
    <m/>
    <m/>
    <m/>
    <s v="•Training"/>
    <m/>
    <m/>
    <s v="MED"/>
    <m/>
    <s v="At SDO for further development"/>
    <m/>
    <s v="In adjudication at SDO"/>
    <s v="Started / In progress"/>
    <s v="In adjudication at SDO"/>
    <m/>
    <m/>
    <m/>
    <m/>
    <m/>
    <m/>
  </r>
  <r>
    <s v="ILE-032"/>
    <s v="Chemistry: Trace Evidence "/>
    <x v="18"/>
    <m/>
    <m/>
    <m/>
    <m/>
    <m/>
    <m/>
    <x v="3"/>
    <m/>
    <m/>
    <s v="New ASTM standard drafted by the SC; title and scope are in draft form and are under development at AST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s v="Reporting Results &amp; Testimony"/>
    <m/>
    <d v="2023-06-22T00:00:00"/>
    <d v="2023-07-24T00:00:00"/>
    <d v="2023-08-11T00:00:00"/>
    <d v="2023-08-15T00:00:00"/>
    <d v="2023-09-25T00:00:00"/>
    <m/>
    <m/>
    <m/>
    <m/>
    <m/>
    <m/>
    <m/>
    <m/>
    <m/>
    <m/>
    <m/>
    <m/>
    <m/>
    <m/>
    <s v=""/>
    <m/>
    <m/>
    <m/>
    <m/>
    <m/>
    <m/>
    <m/>
    <m/>
    <m/>
    <m/>
    <s v="•Reporting"/>
    <m/>
    <m/>
    <s v="MED"/>
    <m/>
    <s v="At SDO for further development"/>
    <m/>
    <s v="In adjudication at SDO"/>
    <s v="In adjudication at SDO"/>
    <s v="In adjudication at SDO"/>
    <m/>
    <m/>
    <m/>
    <m/>
    <m/>
    <m/>
  </r>
  <r>
    <s v="ILE-033"/>
    <s v="Chemistry: Trace Evidence "/>
    <x v="18"/>
    <m/>
    <m/>
    <m/>
    <m/>
    <m/>
    <m/>
    <x v="3"/>
    <m/>
    <m/>
    <s v="New ASTM standard drafted by the SC; title and scope are in draft form and are under development at AST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s v="Reporting Results &amp; Testimony"/>
    <m/>
    <m/>
    <m/>
    <m/>
    <m/>
    <m/>
    <m/>
    <m/>
    <m/>
    <m/>
    <m/>
    <m/>
    <m/>
    <m/>
    <m/>
    <m/>
    <m/>
    <m/>
    <m/>
    <m/>
    <s v=""/>
    <m/>
    <m/>
    <m/>
    <m/>
    <m/>
    <m/>
    <m/>
    <m/>
    <m/>
    <m/>
    <s v="•Reporting"/>
    <m/>
    <m/>
    <s v="MED"/>
    <m/>
    <s v="At SDO for further development"/>
    <m/>
    <s v="In adjudication at SDO"/>
    <s v="In adjudication at SDO"/>
    <s v="In adjudication at SDO"/>
    <m/>
    <m/>
    <m/>
    <m/>
    <m/>
    <m/>
  </r>
  <r>
    <s v="ILE-010"/>
    <s v="Chemistry: Trace Evidence "/>
    <x v="18"/>
    <m/>
    <m/>
    <m/>
    <m/>
    <m/>
    <m/>
    <x v="3"/>
    <m/>
    <m/>
    <s v="Revision to E1618-19; was in revision @OSAC - separated into two separate OSAC proposed standards (2022-S-0004 and -0005) now back at ASTM"/>
    <m/>
    <s v="ASTM"/>
    <m/>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s v="Examination &amp; Analysis"/>
    <m/>
    <m/>
    <m/>
    <m/>
    <m/>
    <m/>
    <m/>
    <m/>
    <m/>
    <m/>
    <m/>
    <s v=""/>
    <m/>
    <m/>
    <m/>
    <m/>
    <m/>
    <m/>
    <m/>
    <m/>
    <m/>
    <m/>
    <m/>
    <m/>
    <m/>
    <m/>
    <m/>
    <m/>
    <m/>
    <m/>
    <m/>
    <s v="•Data Criteria &amp; Analysis"/>
    <m/>
    <m/>
    <s v="HIGH"/>
    <m/>
    <s v="Complete STRP evaluation"/>
    <m/>
    <m/>
    <m/>
    <s v="In adjudication at SDO"/>
    <m/>
    <m/>
    <m/>
    <m/>
    <m/>
    <m/>
  </r>
  <r>
    <s v="ILE-047"/>
    <s v="Chemistry: Trace Evidence "/>
    <x v="18"/>
    <m/>
    <m/>
    <m/>
    <m/>
    <m/>
    <m/>
    <x v="3"/>
    <m/>
    <m/>
    <s v="New ASTM standard; The ILESGR SC developed this term standard. There is currently no comprehensive terminiology doc for GSR analysis that has been generated through a consensus process.; Main committee ballot closes 5/18/23"/>
    <m/>
    <s v="ASTM"/>
    <m/>
    <s v="WK80705"/>
    <s v="Standard Terminology for Relating to Gunshot Residue Analysis"/>
    <m/>
    <m/>
    <m/>
    <m/>
    <m/>
    <s v="Terminology"/>
    <d v="2022-03-04T00:00:00"/>
    <d v="2023-04-18T00:00:00"/>
    <d v="2023-05-18T00:00:00"/>
    <d v="2023-05-05T00:00:00"/>
    <d v="2023-05-08T00:00:00"/>
    <d v="2023-06-19T00:00:00"/>
    <m/>
    <m/>
    <m/>
    <m/>
    <m/>
    <m/>
    <m/>
    <m/>
    <m/>
    <m/>
    <m/>
    <m/>
    <m/>
    <m/>
    <s v=""/>
    <m/>
    <m/>
    <m/>
    <m/>
    <m/>
    <m/>
    <m/>
    <m/>
    <m/>
    <m/>
    <m/>
    <m/>
    <m/>
    <m/>
    <m/>
    <m/>
    <m/>
    <m/>
    <m/>
    <m/>
    <m/>
    <m/>
    <m/>
    <m/>
    <m/>
    <m/>
  </r>
  <r>
    <s v="ILE-038"/>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Explosives"/>
    <m/>
    <m/>
    <m/>
    <m/>
    <m/>
    <s v="Method Validation"/>
    <m/>
    <m/>
    <m/>
    <m/>
    <m/>
    <m/>
    <m/>
    <m/>
    <m/>
    <m/>
    <m/>
    <m/>
    <m/>
    <m/>
    <m/>
    <m/>
    <m/>
    <m/>
    <m/>
    <m/>
    <s v=""/>
    <m/>
    <m/>
    <m/>
    <m/>
    <m/>
    <m/>
    <m/>
    <m/>
    <m/>
    <m/>
    <m/>
    <m/>
    <m/>
    <s v="MED"/>
    <s v="Complete annex and ballot through ASTM following approval of E2549"/>
    <s v="Complete initial draft"/>
    <m/>
    <s v="Started / In progress"/>
    <s v="Started / In progress"/>
    <s v="Started / In progress"/>
    <s v="awaiting publication of E2549"/>
    <m/>
    <m/>
    <m/>
    <m/>
    <m/>
  </r>
  <r>
    <s v="ILE-039"/>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Ignitable Liquids and Ignitable Liquid Residues"/>
    <m/>
    <m/>
    <m/>
    <m/>
    <m/>
    <s v="Method Validation"/>
    <m/>
    <m/>
    <m/>
    <m/>
    <m/>
    <m/>
    <m/>
    <m/>
    <m/>
    <m/>
    <m/>
    <m/>
    <m/>
    <m/>
    <m/>
    <m/>
    <m/>
    <m/>
    <m/>
    <m/>
    <s v=""/>
    <m/>
    <m/>
    <m/>
    <m/>
    <m/>
    <m/>
    <m/>
    <m/>
    <m/>
    <m/>
    <m/>
    <m/>
    <m/>
    <s v="LOW"/>
    <s v="Complete annex and ballot through ASTM following approval of E2549"/>
    <s v="Complete initial draft"/>
    <m/>
    <s v="Started / In progress"/>
    <s v="Started / In progress"/>
    <s v="Started / In progress"/>
    <m/>
    <m/>
    <m/>
    <m/>
    <m/>
    <m/>
  </r>
  <r>
    <s v="ILE-028"/>
    <s v="Chemistry: Trace Evidence "/>
    <x v="18"/>
    <m/>
    <m/>
    <m/>
    <m/>
    <m/>
    <m/>
    <x v="4"/>
    <m/>
    <m/>
    <s v="Will become annex of E3255 "/>
    <m/>
    <s v="ASTM"/>
    <m/>
    <m/>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MED"/>
    <m/>
    <s v="At SDO for further development"/>
    <m/>
    <s v="In adjudication at SDO"/>
    <s v="Pending SDO publication"/>
    <s v="In adjudication at SDO"/>
    <m/>
    <m/>
    <m/>
    <m/>
    <m/>
    <m/>
  </r>
  <r>
    <s v="ILE-046"/>
    <s v="Chemistry: Trace Evidence "/>
    <x v="18"/>
    <m/>
    <m/>
    <m/>
    <m/>
    <m/>
    <m/>
    <x v="4"/>
    <m/>
    <m/>
    <m/>
    <m/>
    <m/>
    <m/>
    <m/>
    <s v="Standard Practice for the Characterization of Solid Oxidizer and Fuel Explosives"/>
    <s v="Describes the analysis and characterization of solid oxidizer and fuel explosives"/>
    <m/>
    <m/>
    <m/>
    <m/>
    <s v="Examination &amp; Analysis"/>
    <m/>
    <m/>
    <m/>
    <m/>
    <m/>
    <m/>
    <m/>
    <m/>
    <m/>
    <m/>
    <m/>
    <m/>
    <m/>
    <m/>
    <m/>
    <m/>
    <m/>
    <m/>
    <m/>
    <m/>
    <s v=""/>
    <m/>
    <m/>
    <m/>
    <m/>
    <m/>
    <m/>
    <m/>
    <m/>
    <m/>
    <m/>
    <m/>
    <m/>
    <m/>
    <s v="LOW"/>
    <s v="Send through STR Process and then send to ASTM "/>
    <s v="Complete initial draft"/>
    <m/>
    <s v="Started / In progress"/>
    <s v="Started / In progress"/>
    <m/>
    <m/>
    <m/>
    <m/>
    <m/>
    <m/>
    <m/>
  </r>
  <r>
    <s v="ILE-040"/>
    <s v="Chemistry: Trace Evidence "/>
    <x v="18"/>
    <m/>
    <m/>
    <m/>
    <m/>
    <m/>
    <m/>
    <x v="4"/>
    <m/>
    <m/>
    <s v="Will become EX annex of E3255 - IS THIS A DUPLICATE OF ILE-028 above? "/>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LOW"/>
    <m/>
    <s v="Complete initial draft"/>
    <m/>
    <s v="Started / In progress"/>
    <s v="Started / In progress"/>
    <s v="Started / In progress"/>
    <m/>
    <m/>
    <m/>
    <m/>
    <m/>
    <m/>
  </r>
  <r>
    <s v="ILE-043"/>
    <s v="Chemistry: Trace Evidence "/>
    <x v="18"/>
    <m/>
    <m/>
    <m/>
    <m/>
    <m/>
    <m/>
    <x v="4"/>
    <m/>
    <m/>
    <s v="Will be part of making E1588 a test method"/>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s v="Examination &amp; Analysis"/>
    <m/>
    <m/>
    <m/>
    <m/>
    <m/>
    <m/>
    <m/>
    <m/>
    <m/>
    <m/>
    <m/>
    <m/>
    <m/>
    <m/>
    <m/>
    <m/>
    <m/>
    <m/>
    <m/>
    <m/>
    <s v=""/>
    <m/>
    <m/>
    <m/>
    <m/>
    <m/>
    <m/>
    <m/>
    <m/>
    <m/>
    <m/>
    <s v="•Data Criteria &amp; Analysis"/>
    <m/>
    <m/>
    <s v="MED"/>
    <s v="Incorporate into E1588&gt;ballot E1588 through ASTM&gt;elevate E1588 to a test method"/>
    <s v="Complete initial draft"/>
    <m/>
    <s v="Started / In progress"/>
    <s v="Started / In progress"/>
    <s v="Started / In progress"/>
    <m/>
    <m/>
    <m/>
    <m/>
    <m/>
    <m/>
  </r>
  <r>
    <s v="ILE-044"/>
    <s v="Chemistry: Trace Evidence "/>
    <x v="18"/>
    <m/>
    <m/>
    <m/>
    <m/>
    <m/>
    <m/>
    <x v="4"/>
    <m/>
    <m/>
    <s v="Will be part of making E1588 a test method"/>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45"/>
    <s v="Chemistry: Trace Evidence "/>
    <x v="18"/>
    <m/>
    <m/>
    <m/>
    <m/>
    <m/>
    <m/>
    <x v="4"/>
    <m/>
    <m/>
    <s v="Will be part of making E1588 a test method"/>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50"/>
    <s v="Chemistry: Trace Evidence "/>
    <x v="18"/>
    <m/>
    <m/>
    <m/>
    <m/>
    <m/>
    <m/>
    <x v="4"/>
    <m/>
    <m/>
    <m/>
    <m/>
    <m/>
    <m/>
    <m/>
    <s v="Standard Practice for Quality Assurance in pGSR Analysis."/>
    <m/>
    <m/>
    <m/>
    <m/>
    <m/>
    <s v="Quality Assurance"/>
    <m/>
    <m/>
    <m/>
    <m/>
    <m/>
    <m/>
    <m/>
    <m/>
    <m/>
    <m/>
    <m/>
    <m/>
    <m/>
    <m/>
    <m/>
    <m/>
    <m/>
    <m/>
    <m/>
    <m/>
    <m/>
    <m/>
    <m/>
    <m/>
    <m/>
    <m/>
    <m/>
    <m/>
    <m/>
    <m/>
    <m/>
    <m/>
    <m/>
    <m/>
    <s v="MED"/>
    <s v="Complete draft of this standard"/>
    <m/>
    <m/>
    <m/>
    <m/>
    <s v="Started / In progress"/>
    <m/>
    <m/>
    <m/>
    <m/>
    <m/>
    <m/>
  </r>
  <r>
    <s v="ILE-NYD-0001"/>
    <s v="Chemistry: Trace Evidence "/>
    <x v="18"/>
    <m/>
    <m/>
    <m/>
    <m/>
    <m/>
    <m/>
    <x v="5"/>
    <m/>
    <m/>
    <m/>
    <m/>
    <m/>
    <m/>
    <m/>
    <s v="Analytical Technique - CE of Explosives and Explosive Residues"/>
    <s v="Describes procedures for the CE analysis of intact explosives and explosive residues."/>
    <m/>
    <m/>
    <m/>
    <m/>
    <s v="Examination &amp; Analysis"/>
    <m/>
    <m/>
    <m/>
    <m/>
    <m/>
    <m/>
    <m/>
    <m/>
    <m/>
    <m/>
    <m/>
    <m/>
    <m/>
    <m/>
    <m/>
    <m/>
    <m/>
    <m/>
    <m/>
    <m/>
    <s v=""/>
    <m/>
    <m/>
    <m/>
    <m/>
    <m/>
    <m/>
    <m/>
    <m/>
    <m/>
    <m/>
    <s v="•Scope of Examination"/>
    <m/>
    <m/>
    <s v="LOW"/>
    <m/>
    <m/>
    <m/>
    <s v="Not started"/>
    <s v="Not started"/>
    <s v="Not started"/>
    <m/>
    <m/>
    <m/>
    <m/>
    <m/>
    <m/>
  </r>
  <r>
    <s v="ILE-NYD-0002"/>
    <s v="Chemistry: Trace Evidence "/>
    <x v="18"/>
    <m/>
    <m/>
    <m/>
    <m/>
    <m/>
    <m/>
    <x v="5"/>
    <m/>
    <m/>
    <m/>
    <m/>
    <m/>
    <m/>
    <m/>
    <s v="Analytical Technique - IC &amp; IC-MS of Explosives and Explosive Residues"/>
    <s v="Describes procedures for the IC and IC-MS analysis of intact explosives and explosive residues."/>
    <m/>
    <m/>
    <m/>
    <m/>
    <s v="Examination &amp; Analysis"/>
    <m/>
    <m/>
    <m/>
    <m/>
    <m/>
    <m/>
    <m/>
    <m/>
    <m/>
    <m/>
    <m/>
    <m/>
    <m/>
    <m/>
    <m/>
    <m/>
    <m/>
    <m/>
    <m/>
    <m/>
    <s v=""/>
    <m/>
    <m/>
    <m/>
    <m/>
    <m/>
    <m/>
    <m/>
    <m/>
    <m/>
    <m/>
    <s v="•Scope of Examination"/>
    <m/>
    <m/>
    <s v="LOW"/>
    <m/>
    <m/>
    <m/>
    <s v="Not started"/>
    <s v="Not started"/>
    <s v="Not started"/>
    <m/>
    <m/>
    <m/>
    <m/>
    <m/>
    <m/>
  </r>
  <r>
    <s v="ILE-NYD-0003"/>
    <s v="Chemistry: Trace Evidence "/>
    <x v="18"/>
    <m/>
    <m/>
    <m/>
    <m/>
    <m/>
    <m/>
    <x v="5"/>
    <m/>
    <m/>
    <m/>
    <m/>
    <m/>
    <m/>
    <m/>
    <s v="Analytical Technique - LC &amp; LC-MS of Explosives and Explosive Residues"/>
    <s v="Describes procedures for the LC and LC-MS analysis of intact explosives and explosive residues."/>
    <m/>
    <m/>
    <m/>
    <m/>
    <s v="Examination &amp; Analysis"/>
    <m/>
    <m/>
    <m/>
    <m/>
    <m/>
    <m/>
    <m/>
    <m/>
    <m/>
    <m/>
    <m/>
    <m/>
    <m/>
    <m/>
    <m/>
    <m/>
    <m/>
    <m/>
    <m/>
    <m/>
    <s v=""/>
    <m/>
    <m/>
    <m/>
    <m/>
    <m/>
    <m/>
    <m/>
    <m/>
    <m/>
    <m/>
    <s v="•Scope of Examination"/>
    <m/>
    <m/>
    <s v="LOW"/>
    <m/>
    <m/>
    <m/>
    <s v="Not started"/>
    <s v="Not started"/>
    <s v="Not started"/>
    <m/>
    <m/>
    <m/>
    <m/>
    <m/>
    <m/>
  </r>
  <r>
    <s v="ILE-NYD-0004"/>
    <s v="Chemistry: Trace Evidence "/>
    <x v="18"/>
    <m/>
    <m/>
    <m/>
    <m/>
    <m/>
    <m/>
    <x v="5"/>
    <m/>
    <m/>
    <m/>
    <m/>
    <m/>
    <m/>
    <m/>
    <s v="Analytical Technique - SEM-EDS &amp; XRF of Explosives and Explosive Residues"/>
    <s v="Describes procedures for the SEM-EDS and XRF analysis of intact explosives and explosive residues."/>
    <m/>
    <m/>
    <m/>
    <m/>
    <s v="Examination &amp; Analysis"/>
    <m/>
    <m/>
    <m/>
    <m/>
    <m/>
    <m/>
    <m/>
    <m/>
    <m/>
    <m/>
    <m/>
    <m/>
    <m/>
    <m/>
    <m/>
    <m/>
    <m/>
    <m/>
    <m/>
    <m/>
    <s v=""/>
    <m/>
    <m/>
    <m/>
    <m/>
    <m/>
    <m/>
    <m/>
    <m/>
    <m/>
    <m/>
    <s v="•Scope of Examination"/>
    <m/>
    <m/>
    <s v="LOW"/>
    <m/>
    <m/>
    <m/>
    <s v="Not started"/>
    <s v="Not started"/>
    <s v="Not started"/>
    <m/>
    <m/>
    <m/>
    <m/>
    <m/>
    <m/>
  </r>
  <r>
    <s v="ILE-NYD-0005"/>
    <s v="Chemistry: Trace Evidence "/>
    <x v="18"/>
    <m/>
    <m/>
    <m/>
    <m/>
    <m/>
    <m/>
    <x v="5"/>
    <m/>
    <m/>
    <m/>
    <m/>
    <m/>
    <m/>
    <m/>
    <s v="Analytical Technique - TLC &amp; Spot Test of Explosives and Explosive Residues"/>
    <s v="Describes procedures for the TLC and Spot Test analysis of intact explosives and explosive residues."/>
    <m/>
    <m/>
    <m/>
    <m/>
    <s v="Examination &amp; Analysis"/>
    <m/>
    <m/>
    <m/>
    <m/>
    <m/>
    <m/>
    <m/>
    <m/>
    <m/>
    <m/>
    <m/>
    <m/>
    <m/>
    <m/>
    <m/>
    <m/>
    <m/>
    <m/>
    <m/>
    <m/>
    <s v=""/>
    <m/>
    <m/>
    <m/>
    <m/>
    <m/>
    <m/>
    <m/>
    <m/>
    <m/>
    <m/>
    <s v="•Scope of Examination"/>
    <m/>
    <m/>
    <s v="LOW"/>
    <m/>
    <m/>
    <m/>
    <s v="Not started"/>
    <s v="Not started"/>
    <s v="Not started"/>
    <m/>
    <m/>
    <m/>
    <m/>
    <m/>
    <m/>
  </r>
  <r>
    <s v="ILE-NYD-0006"/>
    <s v="Chemistry: Trace Evidence "/>
    <x v="18"/>
    <m/>
    <m/>
    <m/>
    <m/>
    <m/>
    <m/>
    <x v="5"/>
    <m/>
    <m/>
    <m/>
    <m/>
    <m/>
    <m/>
    <m/>
    <s v="Analytical Technique - Raman of Explosives and Explosive Residues"/>
    <s v="Describes procedures for the Raman analysis of intact explosives and explosive residues."/>
    <m/>
    <m/>
    <m/>
    <m/>
    <s v="Examination &amp; Analysis"/>
    <m/>
    <m/>
    <m/>
    <m/>
    <m/>
    <m/>
    <m/>
    <m/>
    <m/>
    <m/>
    <m/>
    <m/>
    <m/>
    <m/>
    <m/>
    <m/>
    <m/>
    <m/>
    <m/>
    <m/>
    <s v=""/>
    <m/>
    <m/>
    <m/>
    <m/>
    <m/>
    <m/>
    <m/>
    <m/>
    <m/>
    <m/>
    <s v="•Scope of Examination"/>
    <m/>
    <m/>
    <s v="LOW"/>
    <m/>
    <m/>
    <m/>
    <s v="Not started"/>
    <s v="Not started"/>
    <s v="Not started"/>
    <m/>
    <m/>
    <m/>
    <m/>
    <m/>
    <m/>
  </r>
  <r>
    <s v="ILE-010"/>
    <s v="Chemistry: Trace Evidence "/>
    <x v="18"/>
    <m/>
    <m/>
    <m/>
    <m/>
    <m/>
    <m/>
    <x v="9"/>
    <m/>
    <m/>
    <s v="Revision to E1618-19; was in revision @OSAC - separated into two separate OSAC proposed standards (2022-S-0004 and -0005) but they have been withdrawn from RA process; now back at ASTM????"/>
    <m/>
    <s v="ASTM"/>
    <s v="E1618-19"/>
    <m/>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m/>
    <m/>
    <s v=""/>
    <m/>
    <m/>
    <m/>
    <m/>
    <m/>
    <m/>
    <m/>
    <m/>
    <m/>
    <m/>
    <m/>
    <m/>
    <m/>
    <m/>
    <m/>
    <m/>
    <m/>
    <m/>
    <m/>
    <s v="•Data Criteria &amp; Analysis"/>
    <m/>
    <m/>
    <s v="HIGH"/>
    <m/>
    <s v="Complete STRP evaluation"/>
    <m/>
    <s v="In SDO public comment"/>
    <m/>
    <m/>
    <m/>
    <m/>
    <m/>
    <m/>
    <m/>
    <m/>
  </r>
  <r>
    <s v="ILE-012"/>
    <s v="Chemistry: Trace Evidence "/>
    <x v="18"/>
    <m/>
    <m/>
    <m/>
    <m/>
    <m/>
    <m/>
    <x v="9"/>
    <m/>
    <m/>
    <s v="Per SC chair (in email dated 5/27/22), the SC is actively working on  revisions to this document  (see above) and will then take doc through 1.5 process"/>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m/>
    <m/>
    <m/>
    <s v=""/>
    <m/>
    <m/>
    <m/>
    <m/>
    <m/>
    <m/>
    <m/>
    <m/>
    <m/>
    <m/>
    <s v="•Data Criteria &amp; Analysis"/>
    <m/>
    <m/>
    <s v="MED"/>
    <m/>
    <s v="At SDO for further development"/>
    <m/>
    <s v="In SDO public comment"/>
    <m/>
    <m/>
    <m/>
    <m/>
    <m/>
    <m/>
    <m/>
    <m/>
  </r>
  <r>
    <s v="ILE-013"/>
    <s v="Chemistry: Trace Evidence "/>
    <x v="18"/>
    <m/>
    <m/>
    <m/>
    <m/>
    <m/>
    <m/>
    <x v="9"/>
    <m/>
    <m/>
    <s v="under revision as WK78732 above"/>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m/>
    <m/>
    <m/>
    <s v=""/>
    <m/>
    <m/>
    <m/>
    <m/>
    <m/>
    <m/>
    <m/>
    <m/>
    <m/>
    <m/>
    <s v="•Data Criteria &amp; Analysis"/>
    <m/>
    <m/>
    <s v="MED"/>
    <m/>
    <s v="At SDO for further development"/>
    <m/>
    <s v="In SDO public comment"/>
    <m/>
    <m/>
    <m/>
    <m/>
    <m/>
    <m/>
    <m/>
    <m/>
  </r>
  <r>
    <s v="ILE-041"/>
    <s v="Chemistry: Trace Evidence "/>
    <x v="18"/>
    <m/>
    <m/>
    <m/>
    <m/>
    <m/>
    <m/>
    <x v="10"/>
    <s v="Standard"/>
    <m/>
    <s v="Per FY22 Q3 SC review: This doc has been re-purposed to ILE-043 and will be part of making E1588 a test method"/>
    <m/>
    <m/>
    <m/>
    <m/>
    <s v="Inorganic GSR Identification"/>
    <s v="A standard for quantitative elemental metrics for classifying inorganic GSR."/>
    <m/>
    <m/>
    <m/>
    <m/>
    <m/>
    <m/>
    <m/>
    <m/>
    <m/>
    <m/>
    <m/>
    <m/>
    <m/>
    <m/>
    <m/>
    <m/>
    <m/>
    <m/>
    <m/>
    <m/>
    <m/>
    <m/>
    <m/>
    <m/>
    <m/>
    <s v=""/>
    <m/>
    <m/>
    <m/>
    <m/>
    <m/>
    <m/>
    <m/>
    <m/>
    <m/>
    <m/>
    <s v="•Interpretation &amp; Opinion"/>
    <m/>
    <m/>
    <s v="MED"/>
    <m/>
    <m/>
    <m/>
    <s v="Started / In progress"/>
    <s v="Started / In progress"/>
    <m/>
    <s v="Has been re-purposed to ILE-043"/>
    <m/>
    <m/>
    <m/>
    <m/>
    <m/>
  </r>
  <r>
    <s v="INTER-001"/>
    <s v="Interdisciplinary"/>
    <x v="19"/>
    <m/>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20-11-03T00:00:00"/>
    <m/>
    <m/>
    <s v=""/>
    <m/>
    <m/>
    <m/>
    <m/>
    <m/>
    <m/>
    <m/>
    <m/>
    <m/>
    <d v="2025-11-03T00:00:00"/>
    <m/>
    <m/>
    <m/>
    <m/>
    <m/>
    <s v="Add SDO published standard to Registry"/>
    <s v="COMPLETE"/>
    <s v="COMPLETE"/>
    <m/>
    <m/>
    <m/>
    <m/>
    <m/>
    <m/>
    <m/>
    <m/>
  </r>
  <r>
    <s v="INTER-002"/>
    <s v="Interdisciplinary"/>
    <x v="19"/>
    <s v="Interdisciplinary Virtual Subcommittee"/>
    <m/>
    <m/>
    <m/>
    <m/>
    <m/>
    <x v="0"/>
    <s v="Standard"/>
    <m/>
    <s v="The 2012 version was extended on the Registry for another 5 years. The FSSB re-approved this standard at the June1-2, 2022 quarterly meeting and it was extended on the Registry on 6/7/2022. "/>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s v="Quality Assurance"/>
    <s v="6/24/2022 in ANSI SA (simply an adoption of the standard to affix the ANS designation)"/>
    <m/>
    <m/>
    <m/>
    <m/>
    <m/>
    <m/>
    <m/>
    <m/>
    <m/>
    <m/>
    <m/>
    <m/>
    <m/>
    <m/>
    <m/>
    <m/>
    <s v="4/18/2017; re-approved 6/7/2022"/>
    <m/>
    <m/>
    <s v=""/>
    <m/>
    <m/>
    <m/>
    <m/>
    <m/>
    <m/>
    <m/>
    <m/>
    <m/>
    <d v="2027-06-07T00:00:00"/>
    <m/>
    <m/>
    <m/>
    <m/>
    <m/>
    <s v="Add SDO published standard to Registry"/>
    <s v="COMPLETE"/>
    <s v="COMPLETE"/>
    <m/>
    <m/>
    <m/>
    <m/>
    <m/>
    <m/>
    <m/>
    <m/>
  </r>
  <r>
    <s v="INTER-003"/>
    <s v="Interdisciplinary"/>
    <x v="19"/>
    <m/>
    <m/>
    <m/>
    <m/>
    <m/>
    <m/>
    <x v="0"/>
    <s v="Standard"/>
    <m/>
    <m/>
    <m/>
    <s v="ISO"/>
    <s v="17025:2017"/>
    <m/>
    <s v="General Requirements for the Competence of Testing and Calibration Laboratories"/>
    <s v="Specifies the general requirements for the competence, impartiality and consistent operation of laboratories."/>
    <m/>
    <m/>
    <m/>
    <m/>
    <s v="Quality Assurance"/>
    <m/>
    <m/>
    <m/>
    <m/>
    <m/>
    <m/>
    <m/>
    <m/>
    <m/>
    <m/>
    <m/>
    <m/>
    <m/>
    <d v="2019-05-08T00:00:00"/>
    <m/>
    <d v="2019-06-14T00:00:00"/>
    <m/>
    <d v="2019-06-18T00:00:00"/>
    <m/>
    <m/>
    <s v=""/>
    <m/>
    <m/>
    <m/>
    <m/>
    <m/>
    <m/>
    <m/>
    <m/>
    <m/>
    <d v="2024-06-18T00:00:00"/>
    <m/>
    <m/>
    <m/>
    <m/>
    <m/>
    <s v="Add SDO published standard to Registry"/>
    <s v="COMPLETE"/>
    <s v="COMPLETE"/>
    <m/>
    <m/>
    <m/>
    <m/>
    <m/>
    <m/>
    <m/>
    <m/>
  </r>
  <r>
    <s v="INTER-005"/>
    <s v="Interdisciplinary"/>
    <x v="19"/>
    <m/>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s v="Evidence Collection &amp; Handling"/>
    <m/>
    <m/>
    <m/>
    <m/>
    <m/>
    <m/>
    <m/>
    <m/>
    <m/>
    <m/>
    <m/>
    <m/>
    <m/>
    <d v="2019-10-04T00:00:00"/>
    <m/>
    <m/>
    <m/>
    <d v="2019-12-03T00:00:00"/>
    <m/>
    <m/>
    <s v=""/>
    <m/>
    <m/>
    <m/>
    <m/>
    <m/>
    <m/>
    <m/>
    <m/>
    <m/>
    <d v="2024-12-03T00:00:00"/>
    <m/>
    <m/>
    <m/>
    <m/>
    <m/>
    <s v="Add SDO published standard to Registry"/>
    <s v="COMPLETE"/>
    <s v="COMPLETE"/>
    <m/>
    <m/>
    <m/>
    <m/>
    <m/>
    <m/>
    <m/>
    <m/>
  </r>
  <r>
    <s v="INTER-004"/>
    <s v="Interdisciplinary"/>
    <x v="19"/>
    <m/>
    <m/>
    <m/>
    <m/>
    <m/>
    <m/>
    <x v="0"/>
    <s v="Standard"/>
    <m/>
    <s v="ANNEX to this document is at the SDO (see below); Revisions being made to this doc (open for ASTM main committee ballot - closes 5/18/23)"/>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s v="Competency &amp; Monitoring"/>
    <d v="2018-01-01T00:00:00"/>
    <m/>
    <m/>
    <m/>
    <m/>
    <m/>
    <d v="2019-02-15T00:00:00"/>
    <m/>
    <m/>
    <s v="2/15/2019; 6/21/2019 (a)"/>
    <m/>
    <m/>
    <m/>
    <d v="2019-06-01T00:00:00"/>
    <m/>
    <d v="2019-09-17T00:00:00"/>
    <m/>
    <d v="2019-11-05T00:00:00"/>
    <m/>
    <m/>
    <s v=""/>
    <m/>
    <m/>
    <m/>
    <m/>
    <m/>
    <m/>
    <m/>
    <m/>
    <m/>
    <d v="2024-11-05T00:00:00"/>
    <s v="•Training"/>
    <m/>
    <m/>
    <m/>
    <m/>
    <s v="Add SDO published standard to Registry"/>
    <s v="COMPLETE"/>
    <s v="COMPLETE"/>
    <m/>
    <m/>
    <m/>
    <d v="2019-02-15T00:00:00"/>
    <m/>
    <n v="63"/>
    <m/>
    <m/>
  </r>
  <r>
    <s v="DRG-007"/>
    <s v="Chemistry: Seized Drugs &amp; Toxicology"/>
    <x v="20"/>
    <m/>
    <m/>
    <m/>
    <m/>
    <m/>
    <m/>
    <x v="0"/>
    <m/>
    <m/>
    <s v="Drafted by Seized Drugs SC and asked by SAC chair to be included  under interdisciplinary heading on the Registry as well. "/>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d v="2020-02-09T00:00:00"/>
    <m/>
    <m/>
    <s v="6/2020; 6/25/2020"/>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CSI-001"/>
    <s v="Scene Examination"/>
    <x v="1"/>
    <m/>
    <m/>
    <m/>
    <m/>
    <m/>
    <m/>
    <x v="1"/>
    <m/>
    <m/>
    <s v="NOTE: This was originally included under CSI SC; under revision below "/>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s v="unknown"/>
    <s v="unknown"/>
    <s v="unknown"/>
    <s v="unknown"/>
    <s v="unknown"/>
    <s v="unknown"/>
    <m/>
    <m/>
    <s v="unknown"/>
    <s v="unknown"/>
    <m/>
    <m/>
    <m/>
    <m/>
    <m/>
    <m/>
    <m/>
    <m/>
    <m/>
    <m/>
    <s v=""/>
    <m/>
    <m/>
    <m/>
    <m/>
    <m/>
    <m/>
    <m/>
    <m/>
    <m/>
    <m/>
    <m/>
    <m/>
    <m/>
    <m/>
    <m/>
    <m/>
    <m/>
    <m/>
    <m/>
    <m/>
    <m/>
    <m/>
    <m/>
    <m/>
    <m/>
    <m/>
  </r>
  <r>
    <s v="INTER-006"/>
    <s v="Interdisciplinary"/>
    <x v="19"/>
    <s v="Virtual Subcommittee #6"/>
    <m/>
    <m/>
    <m/>
    <m/>
    <m/>
    <x v="1"/>
    <m/>
    <m/>
    <s v="This was originally included under the CSI SC"/>
    <m/>
    <s v="ASTM"/>
    <s v="E860-07(13)e2;  NOTE 2022 version is the latest version"/>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m/>
    <d v="2018-12-10T00:00:00"/>
    <d v="2022-01-07T00:00:00"/>
    <d v="2022-02-07T00:00:00"/>
    <d v="2021-10-08T00:00:00"/>
    <s v="10/5/2021 (in Oct SB)"/>
    <d v="2021-11-22T00:00:00"/>
    <m/>
    <m/>
    <m/>
    <m/>
    <s v="YES - public comment period at SDO occured before 1/1/22 cutoff"/>
    <m/>
    <m/>
    <m/>
    <m/>
    <m/>
    <m/>
    <m/>
    <m/>
    <m/>
    <s v=""/>
    <m/>
    <m/>
    <m/>
    <m/>
    <m/>
    <m/>
    <m/>
    <m/>
    <m/>
    <m/>
    <m/>
    <m/>
    <m/>
    <m/>
    <m/>
    <m/>
    <m/>
    <m/>
    <m/>
    <m/>
    <m/>
    <m/>
    <m/>
    <m/>
    <n v="-59.2"/>
    <m/>
  </r>
  <r>
    <s v="CSI-026"/>
    <m/>
    <x v="2"/>
    <m/>
    <m/>
    <m/>
    <m/>
    <m/>
    <m/>
    <x v="1"/>
    <m/>
    <m/>
    <s v="NOTE: This was originally listed under the CSI SC; per the CSI SC chair (at April 2023 OSAC Meeting), this doc is no longer applicable/not being worked on; AG moved to interdisciplinary section for possible awareness by other SCs"/>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09"/>
    <s v="Interdisciplinary"/>
    <x v="19"/>
    <m/>
    <m/>
    <m/>
    <m/>
    <m/>
    <m/>
    <x v="1"/>
    <m/>
    <m/>
    <s v="2022 version published April 2022; under revision below"/>
    <m/>
    <s v="ASTM"/>
    <s v="E1732-22"/>
    <s v="WK74922"/>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CSI-003"/>
    <s v="Scene Examination"/>
    <x v="1"/>
    <m/>
    <m/>
    <m/>
    <m/>
    <m/>
    <m/>
    <x v="1"/>
    <m/>
    <m/>
    <s v="under review below"/>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s v="Reporting Results &amp; Testimony"/>
    <m/>
    <m/>
    <m/>
    <m/>
    <m/>
    <m/>
    <m/>
    <m/>
    <m/>
    <m/>
    <m/>
    <m/>
    <m/>
    <m/>
    <m/>
    <m/>
    <m/>
    <m/>
    <m/>
    <m/>
    <s v=""/>
    <m/>
    <m/>
    <m/>
    <m/>
    <m/>
    <m/>
    <m/>
    <m/>
    <m/>
    <m/>
    <m/>
    <m/>
    <m/>
    <m/>
    <m/>
    <m/>
    <m/>
    <m/>
    <m/>
    <m/>
    <m/>
    <m/>
    <m/>
    <m/>
    <m/>
    <m/>
  </r>
  <r>
    <s v="INTER-007"/>
    <s v="Interdisciplinary"/>
    <x v="19"/>
    <s v="Virtual Subcommittee #6"/>
    <m/>
    <m/>
    <m/>
    <m/>
    <m/>
    <x v="3"/>
    <m/>
    <m/>
    <s v="under revision at ASTM  - foundational doc that sets the bar for scene personnel who don't have well-crafted policies to understand what basic info need to be recorded by first responders"/>
    <m/>
    <s v="ASTM"/>
    <s v="E1020-xx"/>
    <s v="WK86832"/>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s v="Reporting Results &amp; Testimony"/>
    <s v="7/21/2023; 8/11/2023"/>
    <m/>
    <m/>
    <d v="2021-10-08T00:00:00"/>
    <s v="10/5/2021 (in Oct SB)"/>
    <d v="2021-11-22T00:00:00"/>
    <m/>
    <m/>
    <m/>
    <m/>
    <s v="YES - public comment period at SDO occured before 1/1/22 cutoff"/>
    <m/>
    <m/>
    <m/>
    <m/>
    <m/>
    <m/>
    <m/>
    <m/>
    <m/>
    <s v=""/>
    <m/>
    <m/>
    <m/>
    <m/>
    <m/>
    <m/>
    <m/>
    <m/>
    <m/>
    <m/>
    <m/>
    <m/>
    <m/>
    <m/>
    <m/>
    <m/>
    <m/>
    <m/>
    <m/>
    <m/>
    <m/>
    <m/>
    <n v="79"/>
    <n v="-3086"/>
    <n v="-3080"/>
    <m/>
  </r>
  <r>
    <s v="INTER-009"/>
    <s v="Interdisciplinary"/>
    <x v="19"/>
    <m/>
    <m/>
    <m/>
    <m/>
    <m/>
    <m/>
    <x v="3"/>
    <m/>
    <m/>
    <m/>
    <m/>
    <s v="ASTM"/>
    <s v="E1732-xx"/>
    <s v="WK84371"/>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INTER-010"/>
    <s v="Interdisciplinary"/>
    <x v="19"/>
    <m/>
    <m/>
    <m/>
    <m/>
    <m/>
    <m/>
    <x v="3"/>
    <m/>
    <m/>
    <s v="draft posted on PSAC webpage"/>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m/>
    <m/>
    <m/>
    <s v=""/>
    <m/>
    <m/>
    <m/>
    <m/>
    <m/>
    <m/>
    <m/>
    <m/>
    <m/>
    <m/>
    <m/>
    <m/>
    <m/>
    <m/>
    <m/>
    <m/>
    <m/>
    <m/>
    <m/>
    <m/>
    <m/>
    <m/>
    <m/>
    <m/>
    <m/>
    <m/>
  </r>
  <r>
    <s v="DRG-017"/>
    <s v="Chemistry: Seized Drugs &amp; Toxicology"/>
    <x v="19"/>
    <s v="Seized Drugs"/>
    <s v="Fire Debris"/>
    <m/>
    <m/>
    <m/>
    <m/>
    <x v="3"/>
    <m/>
    <m/>
    <s v="revision to ASTM E2549-14; Per Seized Drugs SC, _x000a_This standard was converted to an interdisciplinary document in collaboration with the Fire Debris Subcommittee (was previosuly titled Standard Practice for Validation of Seized-Drug Analytical Methods)"/>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s v="Method Validation"/>
    <m/>
    <s v="12/17/2021; E30 (22-07) opened Sept 2022"/>
    <s v="1/26/2022; E30 (22-07) closed 10/27/22"/>
    <m/>
    <d v="2022-02-15T00:00:00"/>
    <d v="2022-03-21T00:00:00"/>
    <m/>
    <m/>
    <s v="12/19/2022 (announced in 11/4/22 ANSI SA) and comment period announced on website on 11/16/22"/>
    <m/>
    <s v="NO - SDO/OSAC open comment period posted on OSAC website on 2/15/2022"/>
    <s v="N/A"/>
    <s v="N/A"/>
    <s v="N/A"/>
    <m/>
    <m/>
    <m/>
    <m/>
    <m/>
    <m/>
    <s v=""/>
    <m/>
    <m/>
    <m/>
    <m/>
    <m/>
    <m/>
    <m/>
    <m/>
    <m/>
    <m/>
    <m/>
    <s v="Quality Assurance"/>
    <m/>
    <s v="HIGH"/>
    <s v="Place on Registry"/>
    <s v="At SDO for further development"/>
    <s v="Under development at SDO"/>
    <s v="Under development at SDO"/>
    <m/>
    <m/>
    <m/>
    <m/>
    <m/>
    <m/>
    <m/>
    <m/>
  </r>
  <r>
    <s v="INTER-004"/>
    <s v="Interdisciplinary"/>
    <x v="19"/>
    <m/>
    <m/>
    <m/>
    <m/>
    <m/>
    <m/>
    <x v="3"/>
    <s v="Standard"/>
    <m/>
    <m/>
    <m/>
    <s v="ASTM"/>
    <s v="E2917-xx"/>
    <s v="WK85343"/>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m/>
    <s v="4/18/2023; 6/22/2023"/>
    <s v="5/18/2023; 7/24/2023"/>
    <d v="2023-05-05T00:00:00"/>
    <d v="2023-05-08T00:00:00"/>
    <m/>
    <d v="2019-02-15T00:00:00"/>
    <s v="8/15/2023 (R1)"/>
    <s v="9/25/2023 (R1)"/>
    <m/>
    <m/>
    <m/>
    <m/>
    <d v="2019-06-01T00:00:00"/>
    <m/>
    <d v="2019-09-17T00:00:00"/>
    <m/>
    <d v="2019-11-05T00:00:00"/>
    <m/>
    <m/>
    <s v=""/>
    <m/>
    <m/>
    <m/>
    <m/>
    <m/>
    <m/>
    <m/>
    <m/>
    <m/>
    <d v="2024-11-05T00:00:00"/>
    <s v="•Training"/>
    <m/>
    <m/>
    <m/>
    <m/>
    <s v="Add SDO published standard to Registry"/>
    <s v="COMPLETE"/>
    <s v="COMPLETE"/>
    <m/>
    <m/>
    <m/>
    <d v="2019-02-15T00:00:00"/>
    <m/>
    <n v="63"/>
    <m/>
    <m/>
  </r>
  <r>
    <m/>
    <m/>
    <x v="2"/>
    <m/>
    <m/>
    <m/>
    <m/>
    <m/>
    <m/>
    <x v="3"/>
    <m/>
    <m/>
    <m/>
    <m/>
    <s v="ASTM"/>
    <s v="E1459-xx"/>
    <s v="WK86596 &amp; WK86597"/>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11"/>
    <s v="Interdisciplinary"/>
    <x v="2"/>
    <m/>
    <m/>
    <m/>
    <m/>
    <m/>
    <m/>
    <x v="3"/>
    <m/>
    <m/>
    <s v="open for comment at ASTM - deadline 9/25/23"/>
    <m/>
    <s v="ASTM"/>
    <m/>
    <s v="WK77530"/>
    <s v="Standard Practice for Forensic Integrity Training (was previously titled: Practice for Core Forensic Responsibilities Training)"/>
    <m/>
    <m/>
    <m/>
    <m/>
    <m/>
    <m/>
    <m/>
    <d v="2023-06-22T00:00:00"/>
    <d v="2023-07-24T00:00:00"/>
    <d v="2023-08-11T00:00:00"/>
    <d v="2023-08-15T00:00:00"/>
    <d v="2023-09-25T00:00:00"/>
    <m/>
    <m/>
    <m/>
    <m/>
    <m/>
    <m/>
    <m/>
    <m/>
    <m/>
    <m/>
    <m/>
    <m/>
    <m/>
    <m/>
    <s v=""/>
    <m/>
    <m/>
    <m/>
    <m/>
    <m/>
    <m/>
    <m/>
    <m/>
    <m/>
    <m/>
    <m/>
    <m/>
    <m/>
    <m/>
    <m/>
    <m/>
    <m/>
    <m/>
    <m/>
    <m/>
    <m/>
    <m/>
    <m/>
    <m/>
    <m/>
    <m/>
  </r>
  <r>
    <s v="CSI-001"/>
    <m/>
    <x v="2"/>
    <m/>
    <m/>
    <m/>
    <m/>
    <m/>
    <m/>
    <x v="7"/>
    <m/>
    <m/>
    <s v="Revision to E620-18"/>
    <m/>
    <s v="ASTM"/>
    <s v="E620-xx"/>
    <s v="WK86209"/>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m/>
    <m/>
    <m/>
    <m/>
    <m/>
    <m/>
    <m/>
    <m/>
    <m/>
    <m/>
    <m/>
    <m/>
    <m/>
    <m/>
    <m/>
    <m/>
    <m/>
    <m/>
    <m/>
    <m/>
    <s v=""/>
    <m/>
    <m/>
    <m/>
    <m/>
    <m/>
    <m/>
    <m/>
    <m/>
    <m/>
    <m/>
    <m/>
    <m/>
    <m/>
    <m/>
    <m/>
    <m/>
    <m/>
    <m/>
    <m/>
    <m/>
    <m/>
    <m/>
    <m/>
    <m/>
    <m/>
    <m/>
  </r>
  <r>
    <m/>
    <m/>
    <x v="4"/>
    <m/>
    <m/>
    <m/>
    <m/>
    <m/>
    <m/>
    <x v="7"/>
    <m/>
    <m/>
    <s v="AG added this 7/29/22 as it was noted as a &quot;Final Action&quot; (reaffirmed) in the ANSI SA"/>
    <m/>
    <s v="ASTM"/>
    <s v="E456-2013a (R2022)"/>
    <m/>
    <s v="Terminology Relating to Quality and Statistics"/>
    <m/>
    <m/>
    <m/>
    <m/>
    <m/>
    <m/>
    <m/>
    <m/>
    <m/>
    <m/>
    <m/>
    <m/>
    <m/>
    <m/>
    <m/>
    <m/>
    <m/>
    <m/>
    <m/>
    <m/>
    <m/>
    <m/>
    <m/>
    <m/>
    <m/>
    <m/>
    <m/>
    <m/>
    <m/>
    <m/>
    <m/>
    <m/>
    <m/>
    <m/>
    <m/>
    <m/>
    <m/>
    <m/>
    <m/>
    <m/>
    <m/>
    <m/>
    <m/>
    <m/>
    <m/>
    <m/>
    <m/>
    <m/>
    <m/>
    <m/>
    <m/>
    <m/>
    <m/>
  </r>
  <r>
    <m/>
    <m/>
    <x v="4"/>
    <m/>
    <m/>
    <m/>
    <m/>
    <m/>
    <m/>
    <x v="7"/>
    <m/>
    <m/>
    <s v="AG added this 7/29/22 as it was noted as a &quot;Final Action&quot; (revision) in the ANSI SA"/>
    <m/>
    <s v="ASTM"/>
    <s v="E691-2022"/>
    <m/>
    <s v="Practice for Conducting an Interlaboratory Study to Determine the Precision of a Test Method"/>
    <m/>
    <m/>
    <m/>
    <m/>
    <m/>
    <m/>
    <m/>
    <m/>
    <m/>
    <m/>
    <m/>
    <m/>
    <m/>
    <m/>
    <m/>
    <m/>
    <m/>
    <m/>
    <m/>
    <m/>
    <m/>
    <m/>
    <m/>
    <m/>
    <m/>
    <m/>
    <m/>
    <m/>
    <m/>
    <m/>
    <m/>
    <m/>
    <m/>
    <m/>
    <m/>
    <m/>
    <m/>
    <m/>
    <m/>
    <m/>
    <m/>
    <m/>
    <m/>
    <m/>
    <m/>
    <m/>
    <m/>
    <m/>
    <m/>
    <m/>
    <m/>
    <m/>
    <m/>
  </r>
  <r>
    <m/>
    <m/>
    <x v="2"/>
    <m/>
    <m/>
    <m/>
    <m/>
    <m/>
    <m/>
    <x v="7"/>
    <m/>
    <m/>
    <s v="Under revision at ASTM; not an OSAC document but was sent to OSAC groups for comment "/>
    <m/>
    <s v="ASTM "/>
    <s v="E1492-xx"/>
    <s v="WK86598"/>
    <s v="Standard Practice for Receiving, Documenting, Storing, and Retrieving Evidence in a Forensic Science Laboratory"/>
    <m/>
    <m/>
    <m/>
    <m/>
    <m/>
    <m/>
    <m/>
    <m/>
    <m/>
    <m/>
    <m/>
    <m/>
    <m/>
    <m/>
    <m/>
    <m/>
    <m/>
    <m/>
    <m/>
    <m/>
    <m/>
    <m/>
    <m/>
    <m/>
    <m/>
    <m/>
    <m/>
    <m/>
    <m/>
    <m/>
    <m/>
    <m/>
    <m/>
    <m/>
    <m/>
    <m/>
    <m/>
    <m/>
    <m/>
    <m/>
    <m/>
    <m/>
    <m/>
    <m/>
    <m/>
    <m/>
    <m/>
    <m/>
    <m/>
    <m/>
    <m/>
    <m/>
    <m/>
  </r>
  <r>
    <m/>
    <m/>
    <x v="2"/>
    <m/>
    <m/>
    <m/>
    <m/>
    <m/>
    <m/>
    <x v="9"/>
    <m/>
    <m/>
    <m/>
    <m/>
    <s v="ASTM "/>
    <s v="E1492-11(17)"/>
    <m/>
    <s v="Standard Practice for Receiving, Documenting, Storing, and Retrieving Evidence in a Forensic Science Laboratory"/>
    <m/>
    <m/>
    <m/>
    <m/>
    <m/>
    <m/>
    <m/>
    <m/>
    <m/>
    <m/>
    <m/>
    <m/>
    <m/>
    <m/>
    <m/>
    <m/>
    <m/>
    <m/>
    <m/>
    <m/>
    <m/>
    <m/>
    <m/>
    <m/>
    <m/>
    <m/>
    <m/>
    <m/>
    <m/>
    <m/>
    <m/>
    <m/>
    <m/>
    <m/>
    <m/>
    <m/>
    <m/>
    <m/>
    <m/>
    <m/>
    <m/>
    <m/>
    <m/>
    <m/>
    <m/>
    <m/>
    <m/>
    <m/>
    <m/>
    <m/>
    <m/>
    <m/>
    <m/>
  </r>
  <r>
    <s v="INTER-012"/>
    <s v="Interdisciplinary"/>
    <x v="19"/>
    <m/>
    <m/>
    <m/>
    <m/>
    <m/>
    <m/>
    <x v="10"/>
    <s v="Standard"/>
    <m/>
    <s v="ARCHIVED 10/5/2021 (replaced on the Registry by ISO 17025:2017); Interdisciplinary Virtual Subcommittee, September 27, 2016"/>
    <m/>
    <s v="ISO"/>
    <s v="17025:2005"/>
    <m/>
    <s v="ISO/IEC 17025:2005 General Requirements for the Competence of Testing and Calibration Laboratories"/>
    <s v="Specifies the general requirements for the competence, impartiality and consistent operation of laboratories."/>
    <s v="unknown"/>
    <s v="unknown"/>
    <s v="unknown"/>
    <m/>
    <m/>
    <s v="unknown"/>
    <m/>
    <m/>
    <s v="unknown"/>
    <s v="unknown"/>
    <s v="unknown"/>
    <s v="unknown"/>
    <m/>
    <s v="unknown"/>
    <s v="unknown"/>
    <s v="YES"/>
    <s v="closed"/>
    <m/>
    <m/>
    <m/>
    <m/>
    <m/>
    <m/>
    <m/>
    <m/>
    <s v=""/>
    <m/>
    <m/>
    <m/>
    <m/>
    <m/>
    <m/>
    <m/>
    <m/>
    <m/>
    <m/>
    <m/>
    <m/>
    <m/>
    <m/>
    <m/>
    <s v="Add SDO published standard to Registry"/>
    <s v="COMPLETE"/>
    <m/>
    <m/>
    <m/>
    <m/>
    <m/>
    <m/>
    <m/>
    <m/>
    <m/>
  </r>
  <r>
    <m/>
    <s v="Interdisciplinary"/>
    <x v="19"/>
    <m/>
    <m/>
    <m/>
    <m/>
    <m/>
    <m/>
    <x v="10"/>
    <s v="Standard"/>
    <m/>
    <s v="ARCHIVED 11/3/2020 (replaced on the Registry by ANSI/NIST ITL-1:2011 [update 2015])"/>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17-07-13T00:00:00"/>
    <m/>
    <m/>
    <s v=""/>
    <m/>
    <m/>
    <m/>
    <m/>
    <m/>
    <m/>
    <m/>
    <m/>
    <m/>
    <d v="2025-11-03T00:00:00"/>
    <m/>
    <m/>
    <m/>
    <m/>
    <m/>
    <m/>
    <m/>
    <m/>
    <m/>
    <m/>
    <m/>
    <m/>
    <m/>
    <m/>
    <m/>
    <m/>
  </r>
  <r>
    <s v="MDI-001"/>
    <s v="Medicine"/>
    <x v="21"/>
    <s v="Friction Ridge"/>
    <m/>
    <m/>
    <m/>
    <m/>
    <m/>
    <x v="0"/>
    <s v="Standard"/>
    <m/>
    <s v="NOTE: SC is revising this (version 2) and has sent it to ASB to work on revisions - see At SDO below"/>
    <m/>
    <s v="ASB"/>
    <s v="007-18"/>
    <m/>
    <s v="Best Practice Recommendation: Postmortem Impression Submission Strategy for Comprehensive Searches of Essential Automated Fingerprint Identification System Databases, 2021, 1st Ed."/>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Examination &amp; Analysis"/>
    <s v="unknown"/>
    <s v="N/A"/>
    <s v="N/A"/>
    <s v="unknown"/>
    <s v="unknown"/>
    <d v="2017-07-10T00:00:00"/>
    <d v="2018-01-01T00:00:00"/>
    <m/>
    <m/>
    <d v="2018-05-25T00:00:00"/>
    <s v="YES"/>
    <m/>
    <m/>
    <d v="2019-07-18T00:00:00"/>
    <m/>
    <d v="2019-08-23T00:00:00"/>
    <m/>
    <d v="2019-09-05T00:00:00"/>
    <s v="?"/>
    <m/>
    <s v=""/>
    <m/>
    <m/>
    <m/>
    <m/>
    <m/>
    <m/>
    <m/>
    <m/>
    <m/>
    <d v="2024-09-05T00:00:00"/>
    <s v="•Scope of Examination"/>
    <m/>
    <m/>
    <s v="Not applicable"/>
    <m/>
    <s v="Add SDO published standard to Registry"/>
    <s v="COMPLETE"/>
    <s v="COMPLETE"/>
    <s v="COMPLETE"/>
    <s v="COMPLETE"/>
    <m/>
    <d v="2018-01-01T00:00:00"/>
    <n v="47"/>
    <n v="92"/>
    <n v="138"/>
    <m/>
  </r>
  <r>
    <s v="MDI-002"/>
    <s v="Medicine"/>
    <x v="21"/>
    <s v="Crime Scene "/>
    <s v="Forensic Anthropology"/>
    <m/>
    <m/>
    <m/>
    <m/>
    <x v="0"/>
    <s v="Best Practice Recommendation"/>
    <m/>
    <m/>
    <m/>
    <s v="ASB"/>
    <s v="008-21"/>
    <m/>
    <s v="Best Practice Recommendation: Mass Fatality Scene Processing: Best Practice Recommendations for the Medicolegal Authority, 2021, 1st Ed. "/>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Examination &amp; Analysis"/>
    <d v="2016-10-14T00:00:00"/>
    <s v="N/A"/>
    <s v="N/A"/>
    <s v="N/A"/>
    <s v="N/A "/>
    <d v="2020-11-16T00:00:00"/>
    <m/>
    <m/>
    <d v="2021-03-22T00:00:00"/>
    <d v="2021-09-03T00:00:00"/>
    <s v="YES"/>
    <s v="closed"/>
    <d v="2022-01-04T00:00:00"/>
    <d v="2022-01-31T00:00:00"/>
    <s v="N/A"/>
    <d v="2022-03-09T00:00:00"/>
    <m/>
    <d v="2022-04-05T00:00:00"/>
    <s v="NO"/>
    <m/>
    <s v=""/>
    <m/>
    <m/>
    <m/>
    <m/>
    <m/>
    <m/>
    <m/>
    <m/>
    <m/>
    <d v="2027-04-05T00:00:00"/>
    <s v="•Methods"/>
    <s v="Evidence Collection &amp; Handling"/>
    <s v="•Evidence Collection or Recovery"/>
    <s v="Not applicable"/>
    <m/>
    <s v="Add SDO published standard to Registry"/>
    <s v="COMPLETE"/>
    <s v="COMPLETE"/>
    <s v="COMPLETE"/>
    <s v="COMPLETE"/>
    <s v="added to Registry April 5, 2022"/>
    <m/>
    <n v="47"/>
    <n v="-6086"/>
    <n v="-6040"/>
    <m/>
  </r>
  <r>
    <s v="MDI-003"/>
    <s v="Medicine"/>
    <x v="21"/>
    <m/>
    <m/>
    <m/>
    <m/>
    <m/>
    <m/>
    <x v="0"/>
    <s v="Best Practice Recommendation"/>
    <m/>
    <s v="SC to begin developing 2nd edition based on comments from Registry open comment period - see Under Development below"/>
    <m/>
    <s v="ASB"/>
    <s v="009-19"/>
    <m/>
    <s v="Best Practice Recommendations for the Examination of Human Remains by Forensic Pathologists in the Disaster Victim Identification Context, 2019, 1st Ed."/>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Examination &amp; Analysis"/>
    <d v="2017-11-17T00:00:00"/>
    <s v="N/A"/>
    <s v="N/A"/>
    <s v="N/A"/>
    <s v="N/A "/>
    <d v="2018-01-29T00:00:00"/>
    <d v="2018-10-01T00:00:00"/>
    <m/>
    <s v="N/A"/>
    <d v="2019-02-15T00:00:00"/>
    <s v="YES"/>
    <s v="closed"/>
    <d v="2020-12-05T00:00:00"/>
    <m/>
    <d v="2021-01-05T00:00:00"/>
    <d v="2021-08-11T00:00:00"/>
    <m/>
    <d v="2021-09-07T00:00:00"/>
    <s v="YES"/>
    <m/>
    <s v=""/>
    <m/>
    <m/>
    <m/>
    <m/>
    <m/>
    <m/>
    <m/>
    <m/>
    <m/>
    <d v="2026-09-07T00:00:00"/>
    <s v="•Scope of Examination"/>
    <m/>
    <m/>
    <s v="Not applicable"/>
    <m/>
    <s v="Add SDO published standard to Registry"/>
    <s v="COMPLETE"/>
    <s v="COMPLETE"/>
    <s v="COMPLETE"/>
    <s v="COMPLETE"/>
    <m/>
    <d v="2018-10-01T00:00:00"/>
    <n v="47"/>
    <n v="110"/>
    <n v="157"/>
    <m/>
  </r>
  <r>
    <s v="MDI-004"/>
    <s v="Medicine"/>
    <x v="21"/>
    <s v="Forensic Anthropology"/>
    <m/>
    <m/>
    <m/>
    <m/>
    <m/>
    <x v="0"/>
    <s v="Standard"/>
    <m/>
    <m/>
    <m/>
    <s v="ASB"/>
    <s v="010-18"/>
    <m/>
    <s v="Best Practice Recommendation: Forensic Anthropology in Disaster Victim Identification: Best Practice Recommendations for the Medicolegal Authority, 2018, 1st Ed. "/>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Examination &amp; Analysis"/>
    <s v="unknown"/>
    <s v="N/A"/>
    <s v="N/A"/>
    <s v="unknown"/>
    <s v="unknown"/>
    <d v="2018-02-05T00:00:00"/>
    <d v="2018-03-12T00:00:00"/>
    <m/>
    <m/>
    <d v="2018-10-12T00:00:00"/>
    <s v="YES"/>
    <m/>
    <m/>
    <d v="2019-07-18T00:00:00"/>
    <m/>
    <d v="2019-08-23T00:00:00"/>
    <m/>
    <d v="2019-09-05T00:00:00"/>
    <s v="?"/>
    <m/>
    <s v=""/>
    <m/>
    <m/>
    <m/>
    <m/>
    <m/>
    <m/>
    <m/>
    <m/>
    <m/>
    <d v="2024-09-05T00:00:00"/>
    <s v="•Scope of Examination"/>
    <m/>
    <m/>
    <s v="Not applicable"/>
    <m/>
    <s v="Add SDO published standard to Registry"/>
    <s v="COMPLETE"/>
    <s v="COMPLETE"/>
    <s v="COMPLETE"/>
    <s v="COMPLETE"/>
    <m/>
    <d v="2018-03-12T00:00:00"/>
    <n v="47"/>
    <n v="112"/>
    <n v="158"/>
    <m/>
  </r>
  <r>
    <s v="MDI-005"/>
    <s v="Medicine"/>
    <x v="21"/>
    <s v="Friction Ridge"/>
    <m/>
    <m/>
    <m/>
    <m/>
    <m/>
    <x v="0"/>
    <s v="Best Practice Recommendation"/>
    <m/>
    <m/>
    <m/>
    <s v="ASB"/>
    <s v="094-21"/>
    <m/>
    <s v="Postmortem Impression Recovery: Guidance and Best Practices for Disaster Victim Identification, 2021, 1st Ed."/>
    <s v="Provides guidance on, and highlights challenges associated with, obtaining postmortem prints from decedents and/or human remains in morgue operations associated with mass fatality disaster incidents."/>
    <s v="N/A"/>
    <s v="N/A"/>
    <s v="N/A"/>
    <m/>
    <s v="Evidence Collection &amp; Handling"/>
    <s v="8/3/2018; 7/26/2021"/>
    <s v="N/A"/>
    <s v="N/A"/>
    <s v="unknown"/>
    <s v="N/A"/>
    <d v="2020-07-13T00:00:00"/>
    <m/>
    <m/>
    <s v="N/A"/>
    <d v="2021-07-30T00:00:00"/>
    <s v="YES"/>
    <s v="closed"/>
    <d v="2022-01-04T00:00:00"/>
    <d v="2022-01-31T00:00:00"/>
    <s v="?"/>
    <d v="2022-03-09T00:00:00"/>
    <m/>
    <d v="2022-04-05T00:00:00"/>
    <s v="NO"/>
    <m/>
    <s v=""/>
    <m/>
    <m/>
    <m/>
    <m/>
    <m/>
    <m/>
    <m/>
    <m/>
    <m/>
    <d v="2027-04-05T00:00:00"/>
    <s v="•Evidence Identification"/>
    <s v="Examination &amp; Analysis"/>
    <s v="•Methods"/>
    <s v="Not applicable"/>
    <m/>
    <s v="Add SDO published standard to Registry"/>
    <s v="COMPLETE"/>
    <s v="COMPLETE"/>
    <s v="COMPLETE"/>
    <s v="COMPLETE"/>
    <s v="added to Registry April 5, 2022"/>
    <m/>
    <m/>
    <m/>
    <m/>
    <m/>
  </r>
  <r>
    <s v="MDI-007"/>
    <s v="Medicine"/>
    <x v="21"/>
    <s v="Forensic Odontology"/>
    <m/>
    <m/>
    <m/>
    <m/>
    <m/>
    <x v="0"/>
    <s v="Best Practice Recommendation"/>
    <m/>
    <m/>
    <m/>
    <s v="ASB"/>
    <s v="108-21"/>
    <m/>
    <s v="Forensic Odontology in Disaster Victim Identification: Best Practice Recommendations for the Medicolegal Authority, 2021, 1st Ed."/>
    <s v="Provides best practices for the deployment of a forensic odontology team in a mass fatality incident. It delineates proper protocols, equipment, hardware, and software requirements, as well as command structure for the deployment of this team as part of t"/>
    <m/>
    <m/>
    <m/>
    <m/>
    <s v="Examination &amp; Analysis"/>
    <d v="2021-01-05T00:00:00"/>
    <s v="N/A"/>
    <s v="N/A"/>
    <m/>
    <s v="N/A (in SB)"/>
    <d v="2021-02-22T00:00:00"/>
    <m/>
    <m/>
    <s v="N/A"/>
    <d v="2021-12-17T00:00:00"/>
    <s v="YES"/>
    <s v="https://www.surveymonkey.com/r/3C6R2Q7"/>
    <d v="2022-07-05T00:00:00"/>
    <d v="2022-08-01T00:00:00"/>
    <s v="?"/>
    <d v="2022-09-07T00:00:00"/>
    <m/>
    <d v="2022-10-04T00:00:00"/>
    <s v="YES"/>
    <m/>
    <s v=""/>
    <s v=""/>
    <s v=""/>
    <s v=""/>
    <s v=""/>
    <s v=""/>
    <s v=""/>
    <m/>
    <s v=""/>
    <s v=""/>
    <d v="2027-10-04T00:00:00"/>
    <s v="•Methods"/>
    <s v="Examination &amp; Analysis"/>
    <s v="•Scope of Examination"/>
    <s v="Not applicable"/>
    <m/>
    <s v="Add SDO published standard to Registry"/>
    <m/>
    <s v="In comment adjudication at OSAC"/>
    <s v="In comment adjudication at OSAC"/>
    <s v="In FSSB review"/>
    <m/>
    <m/>
    <m/>
    <m/>
    <m/>
    <m/>
  </r>
  <r>
    <s v="MDI-008"/>
    <s v="Medicine"/>
    <x v="21"/>
    <s v="Crime Scene "/>
    <s v="Forensic Odontology"/>
    <m/>
    <m/>
    <m/>
    <m/>
    <x v="0"/>
    <m/>
    <m/>
    <m/>
    <m/>
    <s v="ASB"/>
    <s v="125-21"/>
    <m/>
    <s v="Organizational and Foundational Standard for Medicolegal Death Investigation, 2021, 1st Ed. "/>
    <s v="This is an overarching standard addressing the core principles of MDI, focusing on foundational principles, organizational structure, and things like certification and accreditation.  It is out of our subcommittee and has been with the ASB since February."/>
    <m/>
    <m/>
    <m/>
    <m/>
    <s v="Competency &amp; Monitoring"/>
    <d v="2019-08-02T00:00:00"/>
    <s v="N/A"/>
    <s v="N/A"/>
    <m/>
    <s v="N/A (in SB)"/>
    <d v="2020-11-02T00:00:00"/>
    <m/>
    <m/>
    <s v="N/A"/>
    <d v="2021-12-24T00:00:00"/>
    <s v="YES"/>
    <s v="https://www.surveymonkey.com/r/3JJ2LNM"/>
    <d v="2022-07-05T00:00:00"/>
    <d v="2022-08-01T00:00:00"/>
    <s v="?"/>
    <d v="2022-09-07T00:00:00"/>
    <m/>
    <d v="2022-10-04T00:00:00"/>
    <s v="YES"/>
    <m/>
    <s v=""/>
    <s v=""/>
    <s v=""/>
    <s v=""/>
    <s v=""/>
    <s v=""/>
    <s v=""/>
    <m/>
    <s v=""/>
    <s v=""/>
    <d v="2027-10-04T00:00:00"/>
    <m/>
    <m/>
    <m/>
    <s v="Not applicable"/>
    <m/>
    <s v="Add SDO published standard to Registry"/>
    <m/>
    <s v="In comment adjudication at OSAC"/>
    <s v="In open comment at OSAC"/>
    <s v="In FSSB review"/>
    <m/>
    <m/>
    <m/>
    <m/>
    <m/>
    <m/>
  </r>
  <r>
    <m/>
    <s v="Medicine"/>
    <x v="21"/>
    <m/>
    <m/>
    <m/>
    <m/>
    <m/>
    <m/>
    <x v="1"/>
    <m/>
    <m/>
    <s v="NOT APPROVED FOR REGISTRY "/>
    <m/>
    <s v="HL7 FHIR"/>
    <m/>
    <m/>
    <s v="Public Health Work Group, Medicolegal Death Investigation (MDI_ - 1.0.0 - CI Build"/>
    <m/>
    <m/>
    <m/>
    <m/>
    <m/>
    <m/>
    <m/>
    <s v="N/A"/>
    <s v="N/A"/>
    <s v="?"/>
    <m/>
    <s v="?"/>
    <m/>
    <m/>
    <m/>
    <s v="?"/>
    <s v="YES"/>
    <s v="https://www.surveymonkey.com/r/B3XL86J"/>
    <d v="2023-04-04T00:00:00"/>
    <d v="2023-05-01T00:00:00"/>
    <m/>
    <d v="2023-07-26T00:00:00"/>
    <s v="yes"/>
    <s v="WAS NOT APPROVED FOR REGISTRY (July 2023)"/>
    <m/>
    <m/>
    <m/>
    <m/>
    <m/>
    <m/>
    <m/>
    <m/>
    <m/>
    <m/>
    <m/>
    <m/>
    <m/>
    <m/>
    <m/>
    <m/>
    <m/>
    <m/>
    <m/>
    <m/>
    <m/>
    <m/>
    <m/>
    <m/>
    <m/>
    <m/>
    <m/>
    <m/>
    <m/>
  </r>
  <r>
    <s v="MDI-011"/>
    <s v="Medicine"/>
    <x v="21"/>
    <m/>
    <m/>
    <m/>
    <m/>
    <m/>
    <m/>
    <x v="2"/>
    <m/>
    <m/>
    <s v="in comment adjudication @ASB "/>
    <s v="OSAC 2021-N-0008"/>
    <s v="ASB"/>
    <s v="182-xx"/>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s v="Examination &amp; Analysis"/>
    <d v="2022-04-01T00:00:00"/>
    <s v="N/A"/>
    <s v="N/A"/>
    <d v="2023-06-30T00:00:00"/>
    <d v="2023-07-03T00:00:00"/>
    <d v="2023-08-17T00:00:00"/>
    <m/>
    <m/>
    <s v="TBD"/>
    <s v="TBD"/>
    <s v="NO - started as OSAC Proposed Standard"/>
    <m/>
    <m/>
    <m/>
    <m/>
    <m/>
    <m/>
    <m/>
    <m/>
    <m/>
    <s v="non-STRP"/>
    <s v="N/A"/>
    <d v="2021-06-01T00:00:00"/>
    <d v="2021-07-01T00:00:00"/>
    <n v="0"/>
    <s v="N/A"/>
    <d v="2021-07-22T00:00:00"/>
    <m/>
    <d v="2021-08-03T00:00:00"/>
    <s v="NO"/>
    <m/>
    <s v="•Methods"/>
    <s v="Examination &amp; Analysis"/>
    <s v="•Scope of Examination"/>
    <s v="HIGH"/>
    <m/>
    <s v="At SDO for further development"/>
    <m/>
    <s v="Under development at SDO"/>
    <s v="Under development at SDO"/>
    <m/>
    <m/>
    <m/>
    <m/>
    <m/>
    <m/>
    <m/>
  </r>
  <r>
    <s v="MDI-014"/>
    <s v="Medicine"/>
    <x v="21"/>
    <m/>
    <m/>
    <m/>
    <m/>
    <m/>
    <m/>
    <x v="2"/>
    <m/>
    <m/>
    <s v="in open comment @ASB - deadline 9/5/2023"/>
    <s v="OSAC 2022-N-0026"/>
    <s v="ASB "/>
    <s v="151-xx"/>
    <m/>
    <s v="Medicolegal Death Investigation: Terms and Definitions"/>
    <s v="Provides terms of reference, and their definitions for medicolegal death investigation."/>
    <s v="N/A"/>
    <s v="N/A"/>
    <s v="N/A"/>
    <m/>
    <s v="Terminology"/>
    <s v="TBD"/>
    <s v="N/A"/>
    <s v="N/A"/>
    <d v="2023-07-28T00:00:00"/>
    <d v="2023-07-31T00:00:00"/>
    <d v="2023-09-05T00:00:00"/>
    <m/>
    <m/>
    <s v="TBD"/>
    <s v="TBD"/>
    <s v="NO - started as OSAC Proposed Standard"/>
    <m/>
    <m/>
    <m/>
    <m/>
    <m/>
    <m/>
    <m/>
    <m/>
    <m/>
    <s v="non-STRP"/>
    <m/>
    <d v="2022-02-01T00:00:00"/>
    <d v="2022-02-28T00:00:00"/>
    <n v="48"/>
    <s v="N/A"/>
    <d v="2022-08-10T00:00:00"/>
    <m/>
    <d v="2022-09-06T00:00:00"/>
    <s v="YES"/>
    <m/>
    <m/>
    <m/>
    <m/>
    <s v="HIGH"/>
    <m/>
    <s v="Add OSAC Proposed Standard to Registry and send to SDO"/>
    <m/>
    <s v="In open comment at OSAC"/>
    <s v="In FSSB review"/>
    <s v="COMPLETE"/>
    <s v="added to the Registry 9/6/2022"/>
    <m/>
    <m/>
    <m/>
    <m/>
    <m/>
  </r>
  <r>
    <s v="MDI-015"/>
    <s v="Medicine"/>
    <x v="21"/>
    <s v="Forensic Anthropology"/>
    <s v="Crime Scene"/>
    <m/>
    <m/>
    <m/>
    <m/>
    <x v="2"/>
    <m/>
    <m/>
    <s v="GOOD ONE TO PUBLICIZE ONCE FINALIZED? See MDI email folder 10/14/22; ASB has document - SC may need to rework scope; NOTE: ASB title is BPR for Determining What Scene and Death Locations a MDI Authority Should Respond to for Investigation"/>
    <s v="OSAC 2022-N-0027"/>
    <s v="ASB "/>
    <s v="193-xx"/>
    <m/>
    <s v="Medicolegal Death Investigation Response to Death Locations and Incident Scenes: Best Practice Recommendations"/>
    <m/>
    <s v="N/A"/>
    <s v="N/A"/>
    <s v="N/A"/>
    <m/>
    <s v="Evidence Collection &amp; Handling"/>
    <d v="2023-07-28T00:00:00"/>
    <s v="N/A"/>
    <s v="N/A"/>
    <s v="TBD"/>
    <s v="TBD"/>
    <s v="TBD"/>
    <m/>
    <m/>
    <s v="TBD"/>
    <s v="TBD"/>
    <s v="NO - started as OSAC Proposed Standard"/>
    <m/>
    <m/>
    <m/>
    <m/>
    <m/>
    <m/>
    <m/>
    <m/>
    <m/>
    <s v="non-STRP"/>
    <s v="N/A"/>
    <d v="2022-03-01T00:00:00"/>
    <d v="2022-04-04T00:00:00"/>
    <n v="11"/>
    <s v="N/A"/>
    <d v="2022-10-13T00:00:00"/>
    <s v="no"/>
    <d v="2022-11-01T00:00:00"/>
    <s v="NO"/>
    <m/>
    <s v="•Evidence Identification"/>
    <m/>
    <m/>
    <s v="HIGH"/>
    <m/>
    <s v="Add OSAC Proposed Standard to Registry and send to SDO"/>
    <m/>
    <s v="In open comment at OSAC"/>
    <s v="Under review by STRP"/>
    <s v="In comment adjudication at OSAC"/>
    <m/>
    <m/>
    <m/>
    <m/>
    <m/>
    <m/>
  </r>
  <r>
    <s v="MDI-010"/>
    <s v="Medicine"/>
    <x v="21"/>
    <m/>
    <m/>
    <m/>
    <m/>
    <m/>
    <m/>
    <x v="2"/>
    <m/>
    <m/>
    <m/>
    <s v="OSAC 2021-N-0007"/>
    <s v="ASB"/>
    <s v="181-xx"/>
    <m/>
    <s v="Media Communications Following a Mass Fatality Incident: Best Practice Recommendations for the Medicolegal Authority"/>
    <s v="Provides guidance on the various aspects of communication and data sharing with media in mass fatality incidents. "/>
    <s v="N/A"/>
    <s v="N/A"/>
    <s v="N/A"/>
    <m/>
    <s v="Quality Assurance"/>
    <d v="2022-04-01T00:00:00"/>
    <s v="N/A"/>
    <s v="N/A"/>
    <s v="TBD"/>
    <s v="TBD"/>
    <s v="TBD"/>
    <m/>
    <m/>
    <s v="TBD"/>
    <s v="TBD"/>
    <s v="NO - started as OSAC Proposed Standard"/>
    <m/>
    <m/>
    <m/>
    <m/>
    <m/>
    <m/>
    <m/>
    <m/>
    <m/>
    <s v="non-STRP"/>
    <s v="N/A"/>
    <d v="2021-06-01T00:00:00"/>
    <d v="2021-07-01T00:00:00"/>
    <n v="0"/>
    <s v="N/A"/>
    <d v="2021-07-22T00:00:00"/>
    <m/>
    <d v="2021-08-03T00:00:00"/>
    <s v="NO"/>
    <m/>
    <s v="•Quality Control"/>
    <m/>
    <m/>
    <s v="HIGH"/>
    <m/>
    <s v="At SDO for further development"/>
    <m/>
    <s v="Under development at SDO"/>
    <s v="Under development at SDO"/>
    <m/>
    <m/>
    <m/>
    <m/>
    <m/>
    <m/>
    <m/>
  </r>
  <r>
    <s v="MDI-027"/>
    <s v="Medicine"/>
    <x v="21"/>
    <s v="Crime Scene"/>
    <m/>
    <m/>
    <m/>
    <m/>
    <m/>
    <x v="2"/>
    <m/>
    <m/>
    <s v="PINS announced 9/8/2023"/>
    <s v="OSAC 2023-N-0004"/>
    <s v="ASB "/>
    <s v="202-xx"/>
    <m/>
    <s v="Standard for Interactions Between Medical Examiner, Coroner and all Other MDI Agencies and Organ and Tissue Procurement Organizations and Eye Banks"/>
    <m/>
    <m/>
    <m/>
    <m/>
    <m/>
    <m/>
    <d v="2023-09-08T00:00:00"/>
    <s v="N/A"/>
    <s v="N/A"/>
    <s v="TBD"/>
    <s v="TBD"/>
    <s v="TBD"/>
    <m/>
    <m/>
    <m/>
    <m/>
    <s v="NO - started as OSAC Proposed Standard"/>
    <m/>
    <m/>
    <m/>
    <m/>
    <m/>
    <m/>
    <m/>
    <m/>
    <m/>
    <s v="non-STRP"/>
    <s v="N/A"/>
    <d v="2022-11-01T00:00:00"/>
    <d v="2022-12-05T00:00:00"/>
    <n v="0"/>
    <s v="N/A"/>
    <d v="2023-02-08T00:00:00"/>
    <s v="no"/>
    <d v="2023-03-07T00:00:00"/>
    <s v="NO"/>
    <m/>
    <m/>
    <m/>
    <m/>
    <s v="HIGH"/>
    <s v="&quot;Continue to move forward&quot;"/>
    <s v="Add OSAC Proposed Standard to Registry and send to SDO"/>
    <m/>
    <s v="Started / In progress"/>
    <s v="Started / In progress"/>
    <s v="Started / In progress"/>
    <s v="in final stages of drafting"/>
    <m/>
    <m/>
    <m/>
    <m/>
    <m/>
  </r>
  <r>
    <s v="MDI-016"/>
    <s v="Medicine"/>
    <x v="21"/>
    <m/>
    <m/>
    <m/>
    <m/>
    <m/>
    <m/>
    <x v="2"/>
    <s v="Best Practice Recommendation"/>
    <m/>
    <m/>
    <s v="OSAC 2022-N-0020"/>
    <m/>
    <m/>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Examination &amp; Analysis"/>
    <s v="TBD"/>
    <s v="N/A"/>
    <s v="N/A"/>
    <s v="TBD"/>
    <s v="TBD"/>
    <s v="TBD"/>
    <s v="TBD"/>
    <m/>
    <s v="TBD"/>
    <s v="TBD"/>
    <s v="NO - started as OSAC Proposed Standard"/>
    <m/>
    <m/>
    <m/>
    <m/>
    <m/>
    <m/>
    <m/>
    <m/>
    <m/>
    <s v="non-STRP"/>
    <s v="N/A"/>
    <d v="2022-07-05T00:00:00"/>
    <d v="2022-08-01T00:00:00"/>
    <n v="17"/>
    <s v="N/A"/>
    <d v="2022-12-07T00:00:00"/>
    <s v="no"/>
    <d v="2023-01-05T00:00:00"/>
    <s v="NO"/>
    <m/>
    <s v="•Data Criteria &amp; Analysis"/>
    <s v="Examination &amp; Analysis"/>
    <s v="•Scope of Examination"/>
    <s v="HIGH"/>
    <m/>
    <s v="Add OSAC Proposed Standard to Registry and send to SDO"/>
    <m/>
    <s v="Started / In progress"/>
    <s v="Started / In progress"/>
    <s v="In comment adjudication at OSAC"/>
    <m/>
    <m/>
    <m/>
    <m/>
    <m/>
    <m/>
  </r>
  <r>
    <s v="MDI-026"/>
    <s v="Medicine"/>
    <x v="21"/>
    <m/>
    <m/>
    <m/>
    <m/>
    <m/>
    <m/>
    <x v="2"/>
    <m/>
    <m/>
    <s v="added to Registry SEPT 5, 2023"/>
    <s v="OSAC 2023-N-0022"/>
    <m/>
    <m/>
    <m/>
    <s v="Best Practice Recommendation for Communicating with Next of Kin during Medicolegal Death Investigations"/>
    <s v="Recommends best practices for notifying kin about a death to  provide guidance to medicolegal agencies"/>
    <m/>
    <m/>
    <m/>
    <m/>
    <m/>
    <s v="TBD"/>
    <s v="N/A"/>
    <s v="N/A"/>
    <s v="TBD"/>
    <s v="TBD"/>
    <s v="TBD"/>
    <m/>
    <m/>
    <s v="TBD"/>
    <s v="TBD"/>
    <s v="NO - started as OSAC Proposed Standard"/>
    <m/>
    <m/>
    <m/>
    <m/>
    <m/>
    <m/>
    <m/>
    <m/>
    <m/>
    <s v="non-STRP"/>
    <s v="N/A"/>
    <d v="2023-06-06T00:00:00"/>
    <d v="2023-07-03T00:00:00"/>
    <n v="0"/>
    <s v="N/A"/>
    <d v="2023-08-23T00:00:00"/>
    <s v="no"/>
    <d v="2023-09-05T00:00:00"/>
    <s v="NO"/>
    <m/>
    <m/>
    <m/>
    <m/>
    <s v="HIGH"/>
    <s v="&quot;Continue to move forward&quot;"/>
    <s v="Add OSAC Proposed Standard to Registry and send to SDO"/>
    <m/>
    <s v="Started / In progress"/>
    <s v="Started / In progress"/>
    <s v="Started / In progress"/>
    <s v="in final stages of drafting"/>
    <m/>
    <m/>
    <m/>
    <m/>
    <m/>
  </r>
  <r>
    <s v="MDI-009"/>
    <s v="Medicine"/>
    <x v="21"/>
    <s v="Human Forensic Biology"/>
    <m/>
    <m/>
    <m/>
    <m/>
    <m/>
    <x v="3"/>
    <s v="Best Practice Recommendation"/>
    <s v="Joint Venture with SDO - CONFIRMED "/>
    <s v="SC is revising this (version 2) and has sent it to ASB to work on revisions. SC submitted NWP form and revised standard to ASB. It will go through 1.5 RA process. NOTE: The first edition was published in 2019 but never on the Registry.  "/>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m/>
    <s v="Evidence Collection &amp; Handling"/>
    <d v="2022-11-04T00:00:00"/>
    <s v="N/A"/>
    <s v="N/A"/>
    <m/>
    <m/>
    <m/>
    <d v="2018-11-01T00:00:00"/>
    <m/>
    <m/>
    <m/>
    <m/>
    <m/>
    <m/>
    <m/>
    <m/>
    <m/>
    <m/>
    <m/>
    <m/>
    <m/>
    <s v=""/>
    <s v=""/>
    <s v=""/>
    <s v=""/>
    <s v=""/>
    <s v=""/>
    <s v=""/>
    <s v=""/>
    <s v=""/>
    <s v=""/>
    <m/>
    <s v="•Evidence Collection or Recovery"/>
    <m/>
    <m/>
    <s v="HIGH"/>
    <m/>
    <s v="At SDO for further development"/>
    <m/>
    <s v="In comment adjudication at OSAC"/>
    <s v="Under development at SDO"/>
    <m/>
    <m/>
    <d v="2018-11-01T00:00:00"/>
    <n v="47"/>
    <n v="128"/>
    <n v="174"/>
    <m/>
  </r>
  <r>
    <s v="MDI-013"/>
    <s v="Medicine"/>
    <x v="21"/>
    <s v="Friction Ridge"/>
    <m/>
    <m/>
    <m/>
    <m/>
    <m/>
    <x v="3"/>
    <s v="Standard"/>
    <s v="Joint Venture with SDO - CONFIRMED "/>
    <s v="under review - second edition; SC submitted NWP form and revised standard to ASB; PINS published 9/2/2022"/>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s v="Examination &amp; Analysis"/>
    <d v="2022-09-02T00:00:00"/>
    <s v="N/A"/>
    <s v="N/A"/>
    <m/>
    <m/>
    <m/>
    <d v="2018-01-01T00:00:00"/>
    <m/>
    <m/>
    <m/>
    <m/>
    <m/>
    <m/>
    <m/>
    <m/>
    <m/>
    <m/>
    <m/>
    <m/>
    <m/>
    <s v=""/>
    <s v=""/>
    <s v=""/>
    <s v=""/>
    <s v=""/>
    <s v=""/>
    <s v=""/>
    <s v=""/>
    <s v=""/>
    <s v=""/>
    <m/>
    <s v="•Scope of Examination"/>
    <m/>
    <m/>
    <s v="HIGH"/>
    <m/>
    <s v="At SDO for further development"/>
    <m/>
    <s v="Pending SDO publication"/>
    <s v="Under development at SDO"/>
    <m/>
    <m/>
    <d v="2018-01-01T00:00:00"/>
    <n v="47"/>
    <n v="92"/>
    <n v="138"/>
    <m/>
  </r>
  <r>
    <s v="MDI-020"/>
    <s v="Medicine"/>
    <x v="21"/>
    <s v="Crime Scene"/>
    <m/>
    <m/>
    <m/>
    <m/>
    <m/>
    <x v="4"/>
    <m/>
    <s v="Joint Venture with SDO - CONFIRMED "/>
    <s v="in early drafting stages; was at ASB years ago (PINS published) &gt; pulled back to make revisions &gt; will be joint venture and go through 1.5 "/>
    <m/>
    <s v="ASB"/>
    <s v="0005-xx"/>
    <m/>
    <s v="Mass Fatality Incident Data Management: Best Practice Recommendations for the Medicolegal Authority "/>
    <s v="Standard for collection, storage, and sharing of various data types collected during the MDI process"/>
    <m/>
    <m/>
    <m/>
    <m/>
    <m/>
    <s v="TBD"/>
    <s v="N/A"/>
    <s v="N/A"/>
    <s v="TBD"/>
    <s v="TBD"/>
    <s v="TBD"/>
    <s v="TBD"/>
    <m/>
    <s v="TBD"/>
    <s v="TBD"/>
    <s v="NO - started as OSAC Proposed Standard"/>
    <m/>
    <m/>
    <m/>
    <m/>
    <m/>
    <m/>
    <m/>
    <m/>
    <m/>
    <s v=""/>
    <m/>
    <m/>
    <m/>
    <m/>
    <m/>
    <m/>
    <m/>
    <m/>
    <m/>
    <m/>
    <m/>
    <m/>
    <m/>
    <s v="MED"/>
    <m/>
    <s v="Complete initial draft"/>
    <m/>
    <s v="Started / In progress"/>
    <m/>
    <m/>
    <m/>
    <m/>
    <m/>
    <m/>
    <m/>
    <m/>
  </r>
  <r>
    <s v="MDI-017"/>
    <s v="Medicine"/>
    <x v="21"/>
    <m/>
    <m/>
    <m/>
    <m/>
    <m/>
    <m/>
    <x v="4"/>
    <s v="Best Practice Recommendation"/>
    <s v="Joint Venture with SDO - CONFIRMED "/>
    <s v="SC to begin developing 2nd edition based on comments from Registry open comment period"/>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Examination &amp; Analysis"/>
    <s v="TBD"/>
    <s v="N/A"/>
    <s v="N/A"/>
    <s v="TBD"/>
    <s v="TBD"/>
    <s v="TBD"/>
    <s v="TBD"/>
    <m/>
    <s v="TBD"/>
    <s v="TBD"/>
    <m/>
    <m/>
    <m/>
    <m/>
    <m/>
    <m/>
    <m/>
    <m/>
    <m/>
    <m/>
    <s v=""/>
    <m/>
    <m/>
    <m/>
    <m/>
    <m/>
    <m/>
    <m/>
    <m/>
    <m/>
    <m/>
    <s v="•Scope of Examination"/>
    <m/>
    <m/>
    <s v="MED"/>
    <m/>
    <s v="Initiate revision"/>
    <m/>
    <m/>
    <s v="Started / In progress"/>
    <m/>
    <m/>
    <d v="2018-10-01T00:00:00"/>
    <n v="47"/>
    <n v="110"/>
    <n v="157"/>
    <m/>
  </r>
  <r>
    <s v="MDI-024"/>
    <s v="Medicine"/>
    <x v="21"/>
    <m/>
    <m/>
    <m/>
    <m/>
    <m/>
    <m/>
    <x v="4"/>
    <m/>
    <m/>
    <s v="Per 2023 OLSS: SC voting to move OSAC proposed standard to Registry "/>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Quality Assurance"/>
    <s v="TBD"/>
    <s v="N/A"/>
    <s v="N/A"/>
    <s v="TBD"/>
    <s v="TBD"/>
    <s v="TBD"/>
    <m/>
    <m/>
    <s v="TBD"/>
    <s v="TBD"/>
    <s v="NO - started as OSAC Proposed Standard"/>
    <m/>
    <m/>
    <m/>
    <m/>
    <m/>
    <m/>
    <m/>
    <m/>
    <m/>
    <s v="non-STRP"/>
    <m/>
    <d v="2022-09-06T00:00:00"/>
    <d v="2022-10-03T00:00:00"/>
    <m/>
    <m/>
    <m/>
    <m/>
    <m/>
    <m/>
    <m/>
    <s v="•Quality Control"/>
    <m/>
    <m/>
    <s v="HIGH"/>
    <m/>
    <s v="At SDO for further development"/>
    <m/>
    <s v="Under review by STRP"/>
    <s v="Started / In progress"/>
    <s v="In open comment at OSAC"/>
    <m/>
    <m/>
    <m/>
    <m/>
    <m/>
    <m/>
  </r>
  <r>
    <s v="MDI-018"/>
    <s v="Medicine"/>
    <x v="21"/>
    <m/>
    <m/>
    <m/>
    <m/>
    <m/>
    <m/>
    <x v="4"/>
    <m/>
    <m/>
    <s v="Per 2023 OLSS: SC meeting scheduled for 9/20 to review and adjudicate QTG comments "/>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Examination &amp; Analysis"/>
    <s v="TBD"/>
    <s v="N/A"/>
    <s v="N/A"/>
    <s v="TBD"/>
    <s v="TBD"/>
    <s v="TBD"/>
    <m/>
    <m/>
    <s v="TBD"/>
    <s v="TBD"/>
    <s v="NO - started as OSAC Proposed Standard"/>
    <m/>
    <m/>
    <m/>
    <m/>
    <m/>
    <m/>
    <m/>
    <m/>
    <m/>
    <s v="STRP"/>
    <s v="STR process"/>
    <d v="2022-07-05T00:00:00"/>
    <d v="2022-08-01T00:00:00"/>
    <n v="25"/>
    <n v="149"/>
    <m/>
    <m/>
    <m/>
    <m/>
    <m/>
    <s v="•Methods"/>
    <s v="Examination &amp; Analysis"/>
    <s v="•Scope of Examination"/>
    <s v="HIGH"/>
    <m/>
    <s v="Complete STRP evaluation"/>
    <m/>
    <s v="Started / In progress"/>
    <s v="Under review by STRP"/>
    <m/>
    <m/>
    <m/>
    <m/>
    <m/>
    <m/>
    <m/>
  </r>
  <r>
    <m/>
    <s v="Medicine"/>
    <x v="21"/>
    <m/>
    <m/>
    <m/>
    <m/>
    <m/>
    <m/>
    <x v="4"/>
    <m/>
    <m/>
    <s v="SC started draft at May OSAC Meeting in Indy; GOAL FOR FY24"/>
    <m/>
    <m/>
    <m/>
    <m/>
    <s v="Minimum Resources document"/>
    <m/>
    <m/>
    <m/>
    <m/>
    <m/>
    <m/>
    <m/>
    <m/>
    <m/>
    <m/>
    <m/>
    <m/>
    <m/>
    <m/>
    <m/>
    <m/>
    <m/>
    <m/>
    <m/>
    <m/>
    <m/>
    <m/>
    <m/>
    <m/>
    <m/>
    <m/>
    <m/>
    <m/>
    <m/>
    <m/>
    <m/>
    <m/>
    <m/>
    <m/>
    <m/>
    <m/>
    <m/>
    <m/>
    <m/>
    <m/>
    <m/>
    <m/>
    <m/>
    <m/>
    <m/>
    <m/>
    <m/>
    <m/>
    <m/>
    <m/>
    <m/>
    <m/>
    <m/>
  </r>
  <r>
    <s v="MDI-028"/>
    <s v="Medicine"/>
    <x v="21"/>
    <m/>
    <m/>
    <m/>
    <m/>
    <m/>
    <m/>
    <x v="4"/>
    <m/>
    <m/>
    <s v="GOAL FOR FY24"/>
    <m/>
    <m/>
    <m/>
    <m/>
    <s v="Standard for Evaluation of a Decedent on Scene (i.e., head to toe evaluation?)"/>
    <m/>
    <m/>
    <m/>
    <m/>
    <m/>
    <s v="Evidence Collection &amp; Handling"/>
    <s v="TBD"/>
    <s v="N/A"/>
    <s v="N/A"/>
    <s v="TBD"/>
    <s v="TBD"/>
    <s v="TBD"/>
    <m/>
    <m/>
    <s v="TBD"/>
    <s v="TBD"/>
    <s v="NO - started as OSAC Proposed Standard"/>
    <m/>
    <m/>
    <m/>
    <m/>
    <m/>
    <m/>
    <m/>
    <m/>
    <m/>
    <s v=""/>
    <m/>
    <m/>
    <m/>
    <m/>
    <m/>
    <m/>
    <m/>
    <m/>
    <m/>
    <m/>
    <s v="•Evidence Identification"/>
    <m/>
    <m/>
    <s v="HIGH"/>
    <s v="&quot;Continue to move forward&quot;"/>
    <s v="Complete initial draft"/>
    <m/>
    <s v="Started / In progress"/>
    <s v="Started / In progress"/>
    <s v="Started / In progress"/>
    <s v="in early stages of drafting"/>
    <m/>
    <m/>
    <m/>
    <m/>
    <m/>
  </r>
  <r>
    <s v="MDI-030"/>
    <s v="Medicine"/>
    <x v="21"/>
    <m/>
    <m/>
    <m/>
    <m/>
    <m/>
    <m/>
    <x v="4"/>
    <m/>
    <m/>
    <s v="GOAL FOR FY24"/>
    <m/>
    <m/>
    <m/>
    <m/>
    <s v="Standard for Common Data Elements"/>
    <s v="Standard for collection, storage, and sharing of various data types collected during the MDI process."/>
    <m/>
    <m/>
    <m/>
    <m/>
    <m/>
    <s v="TBD"/>
    <s v="N/A"/>
    <s v="N/A"/>
    <s v="TBD"/>
    <s v="TBD"/>
    <s v="TBD"/>
    <m/>
    <m/>
    <s v="TBD"/>
    <s v="TBD"/>
    <s v="NO - started as OSAC Proposed Standard"/>
    <m/>
    <m/>
    <m/>
    <m/>
    <m/>
    <m/>
    <m/>
    <m/>
    <m/>
    <m/>
    <m/>
    <m/>
    <m/>
    <m/>
    <m/>
    <m/>
    <m/>
    <m/>
    <m/>
    <m/>
    <m/>
    <m/>
    <m/>
    <s v="MED"/>
    <s v="&quot;Continue to move forward&quot;"/>
    <s v="Start draft"/>
    <m/>
    <m/>
    <s v="Not started"/>
    <m/>
    <m/>
    <m/>
    <m/>
    <m/>
    <m/>
    <m/>
  </r>
  <r>
    <s v="MDI-031"/>
    <s v="Medicine"/>
    <x v="21"/>
    <m/>
    <m/>
    <m/>
    <m/>
    <m/>
    <m/>
    <x v="4"/>
    <m/>
    <m/>
    <m/>
    <m/>
    <m/>
    <m/>
    <m/>
    <s v="Best Practice Recommendation for Deaths in Custody"/>
    <m/>
    <m/>
    <m/>
    <m/>
    <m/>
    <m/>
    <s v="TBD"/>
    <s v="N/A"/>
    <s v="N/A"/>
    <s v="TBD"/>
    <s v="TBD"/>
    <s v="TBD"/>
    <m/>
    <m/>
    <s v="TBD"/>
    <s v="TBD"/>
    <s v="NO - started as OSAC Proposed Standard"/>
    <m/>
    <m/>
    <m/>
    <m/>
    <m/>
    <m/>
    <m/>
    <m/>
    <m/>
    <m/>
    <m/>
    <m/>
    <m/>
    <m/>
    <m/>
    <m/>
    <m/>
    <m/>
    <m/>
    <m/>
    <m/>
    <m/>
    <m/>
    <s v="LOW"/>
    <s v="&quot;Continue to move forward&quot;"/>
    <s v="Start draft"/>
    <m/>
    <m/>
    <s v="Not started"/>
    <m/>
    <m/>
    <m/>
    <m/>
    <m/>
    <m/>
    <m/>
  </r>
  <r>
    <s v="MDI-029"/>
    <s v="Medicine"/>
    <x v="21"/>
    <m/>
    <m/>
    <m/>
    <m/>
    <m/>
    <m/>
    <x v="4"/>
    <m/>
    <m/>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m/>
    <s v="TBD"/>
    <s v="N/A"/>
    <s v="N/A"/>
    <s v="TBD"/>
    <s v="TBD"/>
    <s v="TBD"/>
    <s v="TBD"/>
    <m/>
    <s v="TBD"/>
    <s v="TBD"/>
    <s v="NO - started as OSAC Proposed Standard"/>
    <m/>
    <m/>
    <m/>
    <m/>
    <m/>
    <m/>
    <m/>
    <m/>
    <m/>
    <s v=""/>
    <m/>
    <m/>
    <m/>
    <m/>
    <m/>
    <m/>
    <m/>
    <m/>
    <m/>
    <m/>
    <m/>
    <m/>
    <m/>
    <s v="MED"/>
    <m/>
    <s v="Complete initial draft"/>
    <m/>
    <s v="Not started"/>
    <s v="Started / In progress"/>
    <m/>
    <m/>
    <m/>
    <m/>
    <m/>
    <m/>
    <m/>
  </r>
  <r>
    <s v="MDI-021"/>
    <s v="Medicine"/>
    <x v="21"/>
    <m/>
    <m/>
    <m/>
    <m/>
    <m/>
    <m/>
    <x v="4"/>
    <m/>
    <m/>
    <s v="Awaiting research outside of OSAC to complete this document"/>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Competency &amp; Monitoring"/>
    <s v="TBD"/>
    <s v="N/A"/>
    <s v="N/A"/>
    <s v="TBD"/>
    <s v="TBD"/>
    <s v="TBD"/>
    <s v="TBD"/>
    <m/>
    <s v="TBD"/>
    <s v="TBD"/>
    <s v="NO - started as OSAC Proposed Standard"/>
    <m/>
    <m/>
    <m/>
    <m/>
    <m/>
    <m/>
    <m/>
    <m/>
    <m/>
    <s v=""/>
    <m/>
    <m/>
    <m/>
    <m/>
    <m/>
    <m/>
    <m/>
    <m/>
    <m/>
    <m/>
    <m/>
    <m/>
    <m/>
    <s v="LOW"/>
    <m/>
    <s v="Complete initial draft"/>
    <m/>
    <s v="Started / In progress"/>
    <m/>
    <m/>
    <s v="Awaiting research outside of OSAC to complete this document"/>
    <m/>
    <m/>
    <m/>
    <m/>
    <m/>
  </r>
  <r>
    <s v="MDI-019"/>
    <s v="Medicine"/>
    <x v="21"/>
    <m/>
    <m/>
    <m/>
    <m/>
    <m/>
    <m/>
    <x v="5"/>
    <m/>
    <m/>
    <m/>
    <m/>
    <s v="ASB "/>
    <s v="176"/>
    <m/>
    <s v="Best Practice Recommendations for Fatality Management During a Pandemic"/>
    <m/>
    <m/>
    <m/>
    <m/>
    <m/>
    <m/>
    <m/>
    <s v="N/A"/>
    <s v="N/A"/>
    <m/>
    <m/>
    <m/>
    <m/>
    <m/>
    <m/>
    <m/>
    <s v="NO - started as OSAC Proposed Standard"/>
    <m/>
    <m/>
    <m/>
    <m/>
    <m/>
    <m/>
    <m/>
    <m/>
    <m/>
    <s v=""/>
    <m/>
    <m/>
    <m/>
    <m/>
    <m/>
    <m/>
    <m/>
    <m/>
    <m/>
    <m/>
    <m/>
    <m/>
    <m/>
    <s v="MED"/>
    <m/>
    <s v="Start draft"/>
    <m/>
    <s v="Not started"/>
    <s v="Started / In progress"/>
    <m/>
    <m/>
    <m/>
    <m/>
    <m/>
    <m/>
    <m/>
  </r>
  <r>
    <s v="MDI-NYD-0002"/>
    <s v="Medicine"/>
    <x v="21"/>
    <m/>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Competency &amp; Monitoring"/>
    <m/>
    <s v="N/A"/>
    <s v="N/A"/>
    <m/>
    <m/>
    <m/>
    <m/>
    <m/>
    <m/>
    <m/>
    <s v="NO - started as OSAC Proposed Standard"/>
    <m/>
    <m/>
    <m/>
    <m/>
    <m/>
    <m/>
    <m/>
    <m/>
    <m/>
    <s v=""/>
    <m/>
    <m/>
    <m/>
    <m/>
    <m/>
    <m/>
    <m/>
    <m/>
    <m/>
    <m/>
    <s v="•Training"/>
    <m/>
    <m/>
    <s v="MED"/>
    <m/>
    <s v="Start draft"/>
    <m/>
    <s v="Not started"/>
    <s v="Not started"/>
    <m/>
    <m/>
    <m/>
    <m/>
    <m/>
    <m/>
    <m/>
  </r>
  <r>
    <s v="MDI-NYD-0003"/>
    <s v="Medicine"/>
    <x v="21"/>
    <m/>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Examination &amp; Analysis"/>
    <m/>
    <s v="N/A"/>
    <s v="N/A"/>
    <m/>
    <m/>
    <m/>
    <m/>
    <m/>
    <m/>
    <m/>
    <s v="NO - started as OSAC Proposed Standard"/>
    <m/>
    <m/>
    <m/>
    <m/>
    <m/>
    <m/>
    <m/>
    <m/>
    <m/>
    <s v=""/>
    <m/>
    <m/>
    <m/>
    <m/>
    <m/>
    <m/>
    <m/>
    <m/>
    <m/>
    <m/>
    <s v="•Methods"/>
    <s v="Examination &amp; Analysis"/>
    <s v="•Scope of Examination"/>
    <s v="LOW"/>
    <m/>
    <s v="Start draft"/>
    <m/>
    <s v="Not started"/>
    <s v="Not started"/>
    <m/>
    <m/>
    <m/>
    <m/>
    <m/>
    <m/>
    <m/>
  </r>
  <r>
    <s v="MDI-NYD-0004"/>
    <s v="Medicine"/>
    <x v="21"/>
    <s v="Forensic Anthropology"/>
    <s v="Forensic Odontology"/>
    <m/>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Examination &amp; Analysis"/>
    <m/>
    <s v="N/A"/>
    <s v="N/A"/>
    <m/>
    <m/>
    <m/>
    <m/>
    <m/>
    <m/>
    <m/>
    <s v="NO - started as OSAC Proposed Standard"/>
    <m/>
    <m/>
    <m/>
    <m/>
    <m/>
    <m/>
    <m/>
    <m/>
    <m/>
    <s v=""/>
    <m/>
    <m/>
    <m/>
    <m/>
    <m/>
    <m/>
    <m/>
    <m/>
    <m/>
    <m/>
    <s v="•Methods"/>
    <m/>
    <m/>
    <s v="LOW"/>
    <m/>
    <s v="Start draft"/>
    <m/>
    <s v="Not started"/>
    <s v="Not started"/>
    <m/>
    <m/>
    <m/>
    <m/>
    <m/>
    <m/>
    <m/>
  </r>
  <r>
    <s v="MDI-NYD-0005"/>
    <s v="Medicine"/>
    <x v="21"/>
    <m/>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Examination &amp; Analysis"/>
    <m/>
    <s v="N/A"/>
    <s v="N/A"/>
    <m/>
    <m/>
    <m/>
    <m/>
    <m/>
    <m/>
    <m/>
    <s v="NO - started as OSAC Proposed Standard"/>
    <m/>
    <m/>
    <m/>
    <m/>
    <m/>
    <m/>
    <m/>
    <m/>
    <m/>
    <s v=""/>
    <m/>
    <m/>
    <m/>
    <m/>
    <m/>
    <m/>
    <m/>
    <m/>
    <m/>
    <m/>
    <s v="•Methods"/>
    <m/>
    <m/>
    <s v="LOW"/>
    <m/>
    <s v="Start draft"/>
    <m/>
    <s v="Not started"/>
    <s v="Not started"/>
    <m/>
    <m/>
    <m/>
    <m/>
    <m/>
    <m/>
    <m/>
  </r>
  <r>
    <s v="MDI-NYD-0008"/>
    <s v="Medicine"/>
    <x v="21"/>
    <s v="VITAL? "/>
    <m/>
    <m/>
    <m/>
    <m/>
    <m/>
    <x v="5"/>
    <m/>
    <m/>
    <m/>
    <m/>
    <m/>
    <m/>
    <m/>
    <s v="Best Practice for Postmortem Decedent Imaging"/>
    <m/>
    <m/>
    <m/>
    <m/>
    <m/>
    <m/>
    <m/>
    <s v="N/A"/>
    <s v="N/A"/>
    <m/>
    <m/>
    <m/>
    <m/>
    <m/>
    <m/>
    <m/>
    <s v="NO - started as OSAC Proposed Standard"/>
    <m/>
    <m/>
    <m/>
    <m/>
    <m/>
    <m/>
    <m/>
    <m/>
    <m/>
    <s v=""/>
    <m/>
    <m/>
    <m/>
    <m/>
    <m/>
    <m/>
    <m/>
    <m/>
    <m/>
    <m/>
    <m/>
    <m/>
    <m/>
    <s v="LOW"/>
    <m/>
    <s v="Start draft"/>
    <m/>
    <s v="Not started"/>
    <s v="Not started"/>
    <m/>
    <m/>
    <m/>
    <m/>
    <m/>
    <m/>
    <m/>
  </r>
  <r>
    <s v="MDI-NYD-0011"/>
    <s v="Medicine"/>
    <x v="21"/>
    <m/>
    <m/>
    <m/>
    <m/>
    <m/>
    <m/>
    <x v="5"/>
    <m/>
    <m/>
    <s v="5/17/23: ON HOLD pending release of FSSB Reporting &amp; Testimony guidelines doc "/>
    <m/>
    <m/>
    <m/>
    <m/>
    <s v="Best Practice Recommendation for Elements in a Death Investigation Report"/>
    <m/>
    <m/>
    <m/>
    <m/>
    <m/>
    <s v="Reporting Results &amp; Testimony"/>
    <m/>
    <s v="N/A"/>
    <s v="N/A"/>
    <m/>
    <m/>
    <m/>
    <m/>
    <m/>
    <m/>
    <m/>
    <s v="NO - started as OSAC Proposed Standard"/>
    <m/>
    <m/>
    <m/>
    <m/>
    <m/>
    <m/>
    <m/>
    <m/>
    <m/>
    <m/>
    <m/>
    <m/>
    <m/>
    <m/>
    <m/>
    <m/>
    <m/>
    <m/>
    <m/>
    <m/>
    <m/>
    <m/>
    <m/>
    <s v="LOW"/>
    <m/>
    <s v="Start draft"/>
    <m/>
    <m/>
    <s v="Not started"/>
    <m/>
    <m/>
    <m/>
    <m/>
    <m/>
    <m/>
    <m/>
  </r>
  <r>
    <s v="MDI-025"/>
    <s v="Medicine"/>
    <x v="21"/>
    <m/>
    <m/>
    <m/>
    <m/>
    <m/>
    <m/>
    <x v="5"/>
    <m/>
    <m/>
    <s v="Status changed from under devel to to NYD during Q3 review"/>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Quality Assurance"/>
    <m/>
    <s v="N/A"/>
    <s v="N/A"/>
    <m/>
    <m/>
    <m/>
    <m/>
    <m/>
    <m/>
    <m/>
    <s v="NO - started as OSAC Proposed Standard"/>
    <m/>
    <m/>
    <m/>
    <m/>
    <m/>
    <m/>
    <m/>
    <m/>
    <m/>
    <s v=""/>
    <m/>
    <m/>
    <m/>
    <m/>
    <m/>
    <m/>
    <m/>
    <m/>
    <m/>
    <m/>
    <s v="•Quality Control"/>
    <m/>
    <m/>
    <s v="LOW"/>
    <m/>
    <s v="Start draft"/>
    <m/>
    <s v="Not started"/>
    <s v="Not started"/>
    <m/>
    <m/>
    <m/>
    <m/>
    <m/>
    <m/>
    <m/>
  </r>
  <r>
    <s v="MDI-NYD-0007"/>
    <s v="Medicine"/>
    <x v="21"/>
    <m/>
    <m/>
    <m/>
    <m/>
    <m/>
    <m/>
    <x v="5"/>
    <m/>
    <m/>
    <s v="Per SC Q3 review: On hold - pending braoder projects being completed"/>
    <m/>
    <m/>
    <m/>
    <m/>
    <s v="Best Practice Recommendation for Personal Identification of Decedents"/>
    <m/>
    <m/>
    <m/>
    <m/>
    <m/>
    <m/>
    <m/>
    <s v="N/A"/>
    <s v="N/A"/>
    <m/>
    <m/>
    <m/>
    <m/>
    <m/>
    <m/>
    <m/>
    <s v="NO - started as OSAC Proposed Standard"/>
    <m/>
    <m/>
    <m/>
    <m/>
    <m/>
    <m/>
    <m/>
    <m/>
    <m/>
    <s v=""/>
    <m/>
    <m/>
    <m/>
    <m/>
    <m/>
    <m/>
    <m/>
    <m/>
    <m/>
    <m/>
    <m/>
    <m/>
    <m/>
    <s v="MED"/>
    <m/>
    <s v="Start draft"/>
    <m/>
    <s v="Not started"/>
    <m/>
    <m/>
    <m/>
    <m/>
    <m/>
    <m/>
    <m/>
    <m/>
  </r>
  <r>
    <s v="MDI-NYD-0006"/>
    <s v="Medicine"/>
    <x v="21"/>
    <m/>
    <m/>
    <m/>
    <m/>
    <m/>
    <m/>
    <x v="5"/>
    <m/>
    <m/>
    <s v="Per SC Q3 review: On hold - pending braoder projects being completed"/>
    <m/>
    <m/>
    <m/>
    <m/>
    <s v="Best Practice Recommendation for the Investigation of Drowning Deaths"/>
    <m/>
    <m/>
    <m/>
    <m/>
    <m/>
    <m/>
    <m/>
    <s v="N/A"/>
    <s v="N/A"/>
    <m/>
    <m/>
    <m/>
    <m/>
    <m/>
    <m/>
    <m/>
    <s v="NO - started as OSAC Proposed Standard"/>
    <m/>
    <m/>
    <m/>
    <m/>
    <m/>
    <m/>
    <m/>
    <m/>
    <m/>
    <s v=""/>
    <m/>
    <m/>
    <m/>
    <m/>
    <m/>
    <m/>
    <m/>
    <m/>
    <m/>
    <m/>
    <m/>
    <m/>
    <m/>
    <s v="LOW"/>
    <m/>
    <s v="Start draft"/>
    <m/>
    <s v="Not started"/>
    <s v="Not started"/>
    <m/>
    <m/>
    <m/>
    <m/>
    <m/>
    <m/>
    <m/>
  </r>
  <r>
    <s v="MDI-006"/>
    <s v="Medicine"/>
    <x v="21"/>
    <s v="Human Forensic Biology"/>
    <m/>
    <m/>
    <m/>
    <m/>
    <m/>
    <x v="9"/>
    <s v="Best Practice Recommendation"/>
    <m/>
    <s v="SC is revising this (version 2) and has sent it to ASB to work on revisions (see above). NOTE: The first edition was published in 2019 but never on the Registry.  "/>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m/>
    <m/>
    <s v="N/A"/>
    <s v="N/A"/>
    <m/>
    <m/>
    <d v="2018-08-13T00:00:00"/>
    <d v="2018-11-01T00:00:00"/>
    <m/>
    <m/>
    <d v="2019-02-15T00:00:00"/>
    <m/>
    <m/>
    <m/>
    <m/>
    <m/>
    <m/>
    <m/>
    <m/>
    <m/>
    <m/>
    <s v=""/>
    <m/>
    <m/>
    <m/>
    <m/>
    <m/>
    <m/>
    <m/>
    <m/>
    <m/>
    <m/>
    <s v="•Evidence Collection or Recovery"/>
    <m/>
    <m/>
    <s v="MED"/>
    <m/>
    <s v="Add SDO published standard to Registry"/>
    <m/>
    <s v="In comment adjudication at OSAC"/>
    <m/>
    <m/>
    <m/>
    <d v="2018-11-01T00:00:00"/>
    <n v="47"/>
    <n v="128"/>
    <n v="174"/>
    <m/>
  </r>
  <r>
    <s v="MDI-022"/>
    <s v="Medicine"/>
    <x v="21"/>
    <s v="Crime Scene"/>
    <m/>
    <m/>
    <m/>
    <m/>
    <m/>
    <x v="8"/>
    <m/>
    <m/>
    <s v="awaiting publication of an FTCoE document (March 2022); this was not included in the Q3 SC review"/>
    <m/>
    <m/>
    <m/>
    <m/>
    <s v="Medicolegal Death Investigation Workflow and Information Requirements"/>
    <s v="Focuses on the important elements of a death investigation from the standpoint of workflows, practice, and data collection/sharing."/>
    <m/>
    <m/>
    <m/>
    <m/>
    <m/>
    <m/>
    <s v="N/A"/>
    <s v="N/A"/>
    <m/>
    <m/>
    <m/>
    <m/>
    <m/>
    <m/>
    <m/>
    <m/>
    <m/>
    <m/>
    <m/>
    <m/>
    <m/>
    <m/>
    <m/>
    <m/>
    <m/>
    <s v=""/>
    <m/>
    <m/>
    <m/>
    <m/>
    <m/>
    <m/>
    <m/>
    <m/>
    <m/>
    <m/>
    <s v="•Quality Control"/>
    <m/>
    <m/>
    <s v="MED"/>
    <m/>
    <s v="Complete initial draft"/>
    <m/>
    <s v="Started / In progress"/>
    <m/>
    <m/>
    <m/>
    <m/>
    <m/>
    <m/>
    <m/>
    <m/>
  </r>
  <r>
    <s v="DRG-001"/>
    <s v="Chemistry: Seized Drugs &amp; Toxicology"/>
    <x v="20"/>
    <m/>
    <m/>
    <m/>
    <m/>
    <m/>
    <m/>
    <x v="0"/>
    <m/>
    <m/>
    <s v="under revision as WK77471 below"/>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2"/>
    <s v="Chemistry: Seized Drugs &amp; Toxicology"/>
    <x v="20"/>
    <m/>
    <m/>
    <m/>
    <m/>
    <m/>
    <m/>
    <x v="0"/>
    <m/>
    <m/>
    <s v="under revision as WK77472 below"/>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3"/>
    <s v="Chemistry: Seized Drugs &amp; Toxicology"/>
    <x v="20"/>
    <m/>
    <m/>
    <m/>
    <m/>
    <m/>
    <m/>
    <x v="0"/>
    <m/>
    <m/>
    <s v="under revision as WK77473 below"/>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s v="unknown"/>
    <s v="unknown"/>
    <m/>
    <m/>
    <m/>
    <m/>
    <m/>
    <m/>
    <d v="2019-12-01T00:00:00"/>
    <m/>
    <m/>
    <m/>
    <d v="2020-11-06T00:00:00"/>
    <m/>
    <m/>
    <m/>
    <d v="2021-07-06T00:00:00"/>
    <m/>
    <m/>
    <s v=""/>
    <m/>
    <m/>
    <m/>
    <m/>
    <m/>
    <m/>
    <m/>
    <m/>
    <m/>
    <d v="2026-07-06T00:00:00"/>
    <s v="•Methods"/>
    <m/>
    <m/>
    <s v="Not applicable"/>
    <m/>
    <s v="Add SDO published standard to Registry"/>
    <s v="COMPLETE"/>
    <s v="COMPLETE"/>
    <s v="COMPLETE"/>
    <m/>
    <m/>
    <m/>
    <m/>
    <m/>
    <m/>
    <m/>
  </r>
  <r>
    <s v="DRG-004"/>
    <s v="Chemistry: Seized Drugs &amp; Toxicology"/>
    <x v="20"/>
    <m/>
    <m/>
    <m/>
    <m/>
    <m/>
    <m/>
    <x v="0"/>
    <m/>
    <m/>
    <s v="under revision as WK78736 (see below)"/>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Examination &amp; Analysis"/>
    <m/>
    <s v="unknown"/>
    <s v="unknown"/>
    <m/>
    <m/>
    <m/>
    <m/>
    <m/>
    <m/>
    <m/>
    <m/>
    <m/>
    <m/>
    <m/>
    <m/>
    <m/>
    <m/>
    <s v="8/7/2018; 10/3/2023 (3-year extension)"/>
    <m/>
    <m/>
    <s v=""/>
    <m/>
    <m/>
    <m/>
    <m/>
    <m/>
    <m/>
    <m/>
    <m/>
    <m/>
    <d v="2023-08-07T00:00:00"/>
    <s v="•Data Criteria &amp; Analysis"/>
    <s v="Reporting Results &amp; Testimony"/>
    <s v="•Reporting"/>
    <s v="Not applicable"/>
    <m/>
    <s v="Add SDO published standard to Registry"/>
    <s v="COMPLETE"/>
    <s v="COMPLETE"/>
    <s v="COMPLETE"/>
    <m/>
    <m/>
    <m/>
    <m/>
    <m/>
    <m/>
    <m/>
  </r>
  <r>
    <s v="DRG-005"/>
    <s v="Chemistry: Seized Drugs &amp; Toxicology"/>
    <x v="20"/>
    <m/>
    <m/>
    <m/>
    <m/>
    <m/>
    <m/>
    <x v="0"/>
    <m/>
    <m/>
    <s v="ASTM E2548-16 replaced the -11e version on the Registry on 6/1/2021  "/>
    <m/>
    <s v="ASTM"/>
    <s v="E2548-16"/>
    <m/>
    <s v="Standard Guide for Sampling Seized Drugs for Qualitative and Quantitative Analysis"/>
    <s v="Covers the minimum considerations for sampling of seized drugs for qualitative and quantitative analysis."/>
    <s v="unknown"/>
    <s v="unknown"/>
    <s v="unknown"/>
    <m/>
    <s v="Examination &amp; Analysis"/>
    <s v="unknown"/>
    <s v="unknown"/>
    <s v="unknown"/>
    <s v="unknown"/>
    <s v="N/A"/>
    <s v="unknown"/>
    <m/>
    <m/>
    <s v="unknown"/>
    <s v="unknown"/>
    <s v="YES"/>
    <s v="closed"/>
    <d v="2020-10-06T00:00:00"/>
    <m/>
    <d v="2020-11-06T00:00:00"/>
    <d v="2021-05-21T00:00:00"/>
    <m/>
    <d v="2021-06-01T00:00:00"/>
    <s v="YES"/>
    <m/>
    <s v=""/>
    <m/>
    <m/>
    <m/>
    <m/>
    <m/>
    <m/>
    <m/>
    <m/>
    <m/>
    <d v="2026-06-01T00:00:00"/>
    <s v="•Methods"/>
    <s v="Reporting Results &amp; Testimony"/>
    <s v="•Reporting"/>
    <s v="Not applicable"/>
    <m/>
    <s v="Add SDO published standard to Registry"/>
    <s v="COMPLETE"/>
    <s v="COMPLETE"/>
    <s v="COMPLETE"/>
    <m/>
    <m/>
    <m/>
    <m/>
    <m/>
    <m/>
    <m/>
  </r>
  <r>
    <s v="DRG-006"/>
    <s v="Chemistry: Seized Drugs &amp; Toxicology"/>
    <x v="20"/>
    <m/>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Examination &amp; Analysis"/>
    <s v="unknown"/>
    <s v="unknown"/>
    <s v="unknown"/>
    <s v="unknown"/>
    <s v="N/A"/>
    <s v="unknown"/>
    <m/>
    <m/>
    <s v="unknown"/>
    <d v="2019-08-01T00:00:00"/>
    <s v="YES"/>
    <s v="closed"/>
    <d v="2020-10-06T00:00:00"/>
    <d v="2020-11-06T00:00:00"/>
    <d v="2020-11-06T00:00:00"/>
    <d v="2021-05-27T00:00:00"/>
    <m/>
    <d v="2021-07-06T00:00:00"/>
    <s v="YES"/>
    <m/>
    <s v=""/>
    <m/>
    <m/>
    <m/>
    <m/>
    <m/>
    <m/>
    <m/>
    <m/>
    <m/>
    <d v="2026-07-06T00:00:00"/>
    <s v="•Methods"/>
    <m/>
    <m/>
    <s v="Not applicable"/>
    <m/>
    <s v="Add SDO published standard to Registry"/>
    <s v="COMPLETE"/>
    <s v="COMPLETE"/>
    <s v="COMPLETE"/>
    <m/>
    <m/>
    <m/>
    <m/>
    <m/>
    <m/>
    <m/>
  </r>
  <r>
    <s v="DRG-007"/>
    <s v="Chemistry: Seized Drugs &amp; Toxicology"/>
    <x v="20"/>
    <m/>
    <m/>
    <m/>
    <m/>
    <m/>
    <m/>
    <x v="0"/>
    <m/>
    <m/>
    <s v="NOTE: This was also added under the Interdisciplinary heading on the OSAC Registry webpage (per discussion with SAC chair June 2022)"/>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s v="unknown"/>
    <m/>
    <m/>
    <s v="unknown"/>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DRG-023"/>
    <s v="Chemistry: Seized Drugs &amp; Toxicology"/>
    <x v="20"/>
    <m/>
    <m/>
    <m/>
    <m/>
    <m/>
    <m/>
    <x v="2"/>
    <m/>
    <m/>
    <s v="Under development @ASTM as a new standard; ASTM SC ballot closed 5/1/23"/>
    <s v="OSAC 2022-S-0013"/>
    <m/>
    <m/>
    <s v="WK84882"/>
    <s v="Standard Guide for Testimony by Experts in Seized Drug Analysis"/>
    <s v="Document to be drafted regarding testimony training and concerns for seized drug reports."/>
    <s v="N/A"/>
    <s v="N/A"/>
    <s v="N/A"/>
    <m/>
    <s v="Reporting Results &amp; Testimony"/>
    <s v="TBD"/>
    <m/>
    <m/>
    <s v="TBD"/>
    <s v="TBD"/>
    <s v="TBD"/>
    <m/>
    <m/>
    <s v="TBD"/>
    <s v="TBD"/>
    <s v="NO - OSAC Proposed Standard"/>
    <m/>
    <m/>
    <m/>
    <m/>
    <m/>
    <m/>
    <m/>
    <m/>
    <m/>
    <s v="STRP"/>
    <s v="STRP new process"/>
    <d v="2021-12-07T00:00:00"/>
    <d v="2022-01-03T00:00:00"/>
    <n v="39"/>
    <n v="84"/>
    <d v="2022-11-09T00:00:00"/>
    <m/>
    <d v="2022-12-06T00:00:00"/>
    <s v="YES"/>
    <m/>
    <s v="•Testimony"/>
    <m/>
    <m/>
    <s v="HIGH"/>
    <m/>
    <s v="Complete STRP evaluation"/>
    <s v="Started / In progress"/>
    <s v="Under review by STRP"/>
    <s v="Under review by STRP"/>
    <m/>
    <m/>
    <m/>
    <m/>
    <m/>
    <m/>
    <m/>
  </r>
  <r>
    <s v="DRG-011"/>
    <s v="Chemistry: Seized Drugs &amp; Toxicology"/>
    <x v="20"/>
    <m/>
    <m/>
    <m/>
    <m/>
    <m/>
    <m/>
    <x v="3"/>
    <m/>
    <s v="Joint Venture with SDO (CONFIRMED May 2023)"/>
    <s v="revision to E1968-19; this work item is being initiated to address revision recommendations generated from OSAC's public comment process (from ASTM website)"/>
    <m/>
    <s v="ASTM"/>
    <s v="E1968-xx"/>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s v="Examination &amp; Analysis"/>
    <m/>
    <m/>
    <m/>
    <m/>
    <m/>
    <m/>
    <m/>
    <m/>
    <m/>
    <m/>
    <m/>
    <m/>
    <m/>
    <m/>
    <m/>
    <m/>
    <m/>
    <m/>
    <m/>
    <m/>
    <s v=""/>
    <m/>
    <m/>
    <m/>
    <m/>
    <m/>
    <m/>
    <m/>
    <m/>
    <m/>
    <m/>
    <m/>
    <m/>
    <m/>
    <m/>
    <m/>
    <m/>
    <m/>
    <m/>
    <m/>
    <m/>
    <m/>
    <m/>
    <m/>
    <m/>
    <m/>
    <m/>
  </r>
  <r>
    <s v="DRG-012"/>
    <s v="Chemistry: Seized Drugs &amp; Toxicology"/>
    <x v="20"/>
    <m/>
    <m/>
    <m/>
    <m/>
    <m/>
    <m/>
    <x v="3"/>
    <m/>
    <s v="Joint Venture with SDO (CONFIRMED May 2023)"/>
    <s v="revision to E1969-19; this work item is being initiated to address revision recommendations generated from OSAC's public comment process (from ASTM website)"/>
    <m/>
    <s v="ASTM "/>
    <s v="E1969-xx"/>
    <s v="WK77472"/>
    <s v="Standard Practice for Microcrystal Testing in the Forensic Analysis of Methamphetamine and Amphetamine"/>
    <m/>
    <m/>
    <m/>
    <m/>
    <m/>
    <s v="Examination &amp; Analysis"/>
    <m/>
    <m/>
    <m/>
    <m/>
    <m/>
    <m/>
    <m/>
    <m/>
    <m/>
    <m/>
    <m/>
    <m/>
    <m/>
    <m/>
    <m/>
    <m/>
    <m/>
    <m/>
    <m/>
    <m/>
    <s v=""/>
    <m/>
    <m/>
    <m/>
    <m/>
    <m/>
    <m/>
    <m/>
    <m/>
    <m/>
    <m/>
    <m/>
    <m/>
    <m/>
    <m/>
    <m/>
    <m/>
    <m/>
    <m/>
    <m/>
    <m/>
    <m/>
    <m/>
    <m/>
    <m/>
    <m/>
    <m/>
  </r>
  <r>
    <s v="DRG-013"/>
    <s v="Chemistry: Seized Drugs &amp; Toxicology"/>
    <x v="20"/>
    <m/>
    <m/>
    <m/>
    <m/>
    <m/>
    <m/>
    <x v="3"/>
    <m/>
    <s v="Joint Venture with SDO (CONFIRMED May 2023)"/>
    <s v="revision to E2125-19; this work item is being initiated to address revision recommendations generated from OSAC's public comment process (from ASTM website)"/>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m/>
    <m/>
    <m/>
    <m/>
    <m/>
    <m/>
    <m/>
    <m/>
    <m/>
    <m/>
    <m/>
    <m/>
    <m/>
    <m/>
    <m/>
    <m/>
    <m/>
    <m/>
    <m/>
    <s v=""/>
    <m/>
    <m/>
    <m/>
    <m/>
    <m/>
    <m/>
    <m/>
    <m/>
    <m/>
    <m/>
    <m/>
    <m/>
    <m/>
    <s v="Not applicable"/>
    <m/>
    <s v="Add SDO published standard to Registry"/>
    <m/>
    <m/>
    <m/>
    <m/>
    <m/>
    <m/>
    <m/>
    <m/>
    <m/>
    <m/>
  </r>
  <r>
    <s v="DRG-015"/>
    <s v="Chemistry: Seized Drugs &amp; Toxicology"/>
    <x v="20"/>
    <m/>
    <m/>
    <m/>
    <m/>
    <m/>
    <m/>
    <x v="3"/>
    <m/>
    <s v="Joint Venture with SDO"/>
    <s v="revision to E2327-15e1 below; up for 5 year review - WK78737 initiated 10/26/21; revision being done at the SDO with members of OSAC in the task group Note: This standard may become part of the annex on E3255-21. It is currently with the TC at the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s v="Quality Assurance"/>
    <m/>
    <m/>
    <m/>
    <m/>
    <m/>
    <m/>
    <m/>
    <m/>
    <m/>
    <m/>
    <m/>
    <m/>
    <m/>
    <m/>
    <m/>
    <m/>
    <m/>
    <m/>
    <m/>
    <m/>
    <s v=""/>
    <m/>
    <m/>
    <m/>
    <m/>
    <m/>
    <m/>
    <m/>
    <m/>
    <m/>
    <m/>
    <m/>
    <m/>
    <m/>
    <m/>
    <m/>
    <s v="At SDO for further development"/>
    <s v="Under development at SDO"/>
    <s v="Under development at SDO"/>
    <s v="Under development at SDO"/>
    <m/>
    <m/>
    <m/>
    <m/>
    <m/>
    <m/>
    <m/>
  </r>
  <r>
    <s v="DRG-016"/>
    <s v="Chemistry: Seized Drugs &amp; Toxicology"/>
    <x v="20"/>
    <m/>
    <m/>
    <m/>
    <m/>
    <m/>
    <m/>
    <x v="3"/>
    <m/>
    <s v="Joint Venture with SDO (CONFIRMED May 2023)"/>
    <s v="revision to E2329-17; this work item is being initiated to address revision recommendations generated from OSAC's public comment process; ASTM SC ballot closed 5/1/23"/>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s v="Examination &amp; Analysis"/>
    <m/>
    <m/>
    <m/>
    <m/>
    <m/>
    <m/>
    <m/>
    <m/>
    <m/>
    <m/>
    <m/>
    <m/>
    <m/>
    <m/>
    <m/>
    <m/>
    <m/>
    <m/>
    <m/>
    <m/>
    <s v=""/>
    <m/>
    <m/>
    <m/>
    <m/>
    <m/>
    <m/>
    <m/>
    <m/>
    <m/>
    <m/>
    <m/>
    <s v="Reporting Results &amp; Testimony"/>
    <m/>
    <s v="Not applicable"/>
    <m/>
    <s v="At SDO for further development"/>
    <s v="Under development at SDO"/>
    <s v="Under development at SDO"/>
    <m/>
    <m/>
    <m/>
    <m/>
    <m/>
    <m/>
    <m/>
    <m/>
  </r>
  <r>
    <s v="DRG-031"/>
    <s v="Chemistry: Seized Drugs &amp; Toxicology"/>
    <x v="20"/>
    <m/>
    <m/>
    <m/>
    <m/>
    <m/>
    <m/>
    <x v="3"/>
    <m/>
    <s v="Joint Venture with SDO (CONFIRMED May 2023)"/>
    <s v="revision to E2548-16 "/>
    <m/>
    <s v="ASTM"/>
    <s v="E2548-xx"/>
    <s v="WK75229"/>
    <s v="Standard Guide for Sampling Seized Drugs for Qualitative and Quantitative Analysis"/>
    <s v="Covers the minimum considerations for sampling of seized drugs for qualitative and quantitative analysis."/>
    <s v="unknown"/>
    <s v="unknown"/>
    <s v="unknown"/>
    <m/>
    <s v="Examination &amp; Analysis"/>
    <m/>
    <m/>
    <m/>
    <m/>
    <m/>
    <m/>
    <m/>
    <m/>
    <m/>
    <m/>
    <m/>
    <m/>
    <m/>
    <m/>
    <m/>
    <m/>
    <m/>
    <m/>
    <m/>
    <m/>
    <s v=""/>
    <m/>
    <m/>
    <m/>
    <m/>
    <m/>
    <m/>
    <m/>
    <m/>
    <m/>
    <m/>
    <s v="•Methods"/>
    <s v="Reporting Results &amp; Testimony"/>
    <s v="•Reporting"/>
    <s v="Not applicable"/>
    <m/>
    <m/>
    <m/>
    <m/>
    <m/>
    <m/>
    <m/>
    <m/>
    <m/>
    <m/>
    <m/>
    <m/>
  </r>
  <r>
    <s v="DRG-018"/>
    <s v="Chemistry: Seized Drugs &amp; Toxicology"/>
    <x v="20"/>
    <m/>
    <m/>
    <m/>
    <m/>
    <m/>
    <m/>
    <x v="3"/>
    <m/>
    <m/>
    <s v="New ASTM stanard; NOTE: This began as the 5 year review of E2764 Uncertainty Document. Since then, it has become a completely new document; PINS published 2/24/2023"/>
    <m/>
    <s v="ASTM"/>
    <m/>
    <s v="WK85075"/>
    <s v="Standard Practice for Uncertainty Estimation of Quantitative Measurements in the Analysis of Seized-Drugs"/>
    <s v="Provides guidance on the concept of uncertainty and its application to the qualitative analysis of seized drugs."/>
    <m/>
    <m/>
    <m/>
    <m/>
    <s v="Reporting Results &amp; Testimony"/>
    <d v="2023-02-24T00:00:00"/>
    <m/>
    <m/>
    <m/>
    <m/>
    <m/>
    <m/>
    <m/>
    <m/>
    <m/>
    <m/>
    <m/>
    <m/>
    <m/>
    <m/>
    <m/>
    <m/>
    <m/>
    <m/>
    <m/>
    <s v=""/>
    <m/>
    <m/>
    <m/>
    <m/>
    <m/>
    <m/>
    <m/>
    <m/>
    <m/>
    <m/>
    <s v="•Reporting"/>
    <m/>
    <m/>
    <s v="HIGH"/>
    <s v="Place on Registry"/>
    <s v="Initiate Registry approval process (for SDO published standard)"/>
    <s v="Under development at SDO"/>
    <s v="Under development at SDO"/>
    <s v="Under development at SDO"/>
    <m/>
    <m/>
    <m/>
    <m/>
    <m/>
    <m/>
    <m/>
  </r>
  <r>
    <s v="DRG-019"/>
    <s v="Chemistry: Seized Drugs &amp; Toxicology"/>
    <x v="20"/>
    <m/>
    <m/>
    <m/>
    <m/>
    <m/>
    <m/>
    <x v="3"/>
    <m/>
    <m/>
    <s v="New ASTM standard"/>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s v="Examination &amp; Analysis"/>
    <m/>
    <m/>
    <m/>
    <m/>
    <m/>
    <m/>
    <m/>
    <m/>
    <m/>
    <m/>
    <m/>
    <m/>
    <m/>
    <m/>
    <m/>
    <m/>
    <m/>
    <m/>
    <m/>
    <m/>
    <s v=""/>
    <m/>
    <m/>
    <m/>
    <m/>
    <m/>
    <m/>
    <m/>
    <m/>
    <m/>
    <m/>
    <s v="•Data Criteria &amp; Analysis"/>
    <m/>
    <m/>
    <s v="HIGH"/>
    <s v="Place on Registry"/>
    <s v="Initiate Registry approval process (for SDO published standard)"/>
    <s v="Under development at SDO"/>
    <s v="In adjudication at SDO"/>
    <s v="In adjudication at SDO"/>
    <m/>
    <m/>
    <m/>
    <m/>
    <m/>
    <m/>
    <m/>
  </r>
  <r>
    <s v="DRG-022"/>
    <s v="Chemistry: Seized Drugs &amp; Toxicology"/>
    <x v="20"/>
    <m/>
    <m/>
    <m/>
    <m/>
    <m/>
    <m/>
    <x v="3"/>
    <m/>
    <m/>
    <s v="New ASTM standard; open for comment @ASTM - deadline 5/1/2023"/>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m/>
    <m/>
    <m/>
    <m/>
    <s v="Examination &amp; Analysis"/>
    <d v="2021-01-22T00:00:00"/>
    <m/>
    <d v="2023-03-08T00:00:00"/>
    <d v="2021-09-03T00:00:00"/>
    <s v="N/A"/>
    <d v="2021-10-18T00:00:00"/>
    <m/>
    <s v="3/20/2023 (R1)"/>
    <s v="5/1/2023 (R1)"/>
    <m/>
    <s v="YES - public comment period at SDO occured before 1/1/22 cutoff"/>
    <m/>
    <m/>
    <m/>
    <m/>
    <m/>
    <m/>
    <m/>
    <m/>
    <m/>
    <s v=""/>
    <m/>
    <m/>
    <m/>
    <m/>
    <m/>
    <m/>
    <m/>
    <m/>
    <m/>
    <m/>
    <s v="•Data Criteria &amp; Analysis"/>
    <m/>
    <m/>
    <s v="HIGH"/>
    <s v="Place on Registry"/>
    <s v="Initiate Registry approval process (for SDO published standard)"/>
    <s v="In SDO public comment"/>
    <s v="In adjudication at SDO"/>
    <s v="In adjudication at SDO"/>
    <m/>
    <m/>
    <m/>
    <m/>
    <m/>
    <m/>
    <m/>
  </r>
  <r>
    <s v="DRG-020"/>
    <s v="Chemistry: Seized Drugs &amp; Toxicology"/>
    <x v="20"/>
    <m/>
    <m/>
    <m/>
    <m/>
    <m/>
    <m/>
    <x v="3"/>
    <m/>
    <m/>
    <s v="open for comment @ASTM - deadline 5/1/2023"/>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s v="Examination &amp; Analysis"/>
    <m/>
    <m/>
    <d v="2023-03-08T00:00:00"/>
    <d v="2023-03-17T00:00:00"/>
    <d v="2023-03-20T00:00:00"/>
    <d v="2023-05-01T00:00:00"/>
    <m/>
    <m/>
    <m/>
    <m/>
    <m/>
    <m/>
    <m/>
    <m/>
    <m/>
    <m/>
    <m/>
    <m/>
    <m/>
    <m/>
    <s v=""/>
    <m/>
    <m/>
    <m/>
    <m/>
    <m/>
    <m/>
    <m/>
    <m/>
    <m/>
    <m/>
    <s v="•Methods"/>
    <m/>
    <m/>
    <s v="HIGH"/>
    <m/>
    <s v="Initiate Registry approval process (for SDO published standard)"/>
    <s v="Under development at SDO"/>
    <s v="In adjudication at SDO"/>
    <s v="In adjudication at SDO"/>
    <m/>
    <m/>
    <m/>
    <m/>
    <m/>
    <m/>
    <m/>
  </r>
  <r>
    <s v="DRG-029"/>
    <s v="Chemistry: Seized Drugs &amp; Toxicology"/>
    <x v="20"/>
    <m/>
    <m/>
    <m/>
    <m/>
    <m/>
    <m/>
    <x v="3"/>
    <m/>
    <m/>
    <s v="added from Q3 review and noted in March 2023 In Brief"/>
    <m/>
    <m/>
    <m/>
    <m/>
    <s v="Standard Test Method for the Analysis of Seized Drugs Using Gas Chromatograph-Infrared Spectroscopy"/>
    <m/>
    <m/>
    <m/>
    <m/>
    <m/>
    <s v="Examination &amp; Analysis"/>
    <m/>
    <m/>
    <m/>
    <m/>
    <m/>
    <m/>
    <m/>
    <m/>
    <m/>
    <m/>
    <m/>
    <m/>
    <m/>
    <m/>
    <m/>
    <m/>
    <m/>
    <m/>
    <m/>
    <m/>
    <m/>
    <m/>
    <m/>
    <m/>
    <m/>
    <m/>
    <m/>
    <m/>
    <m/>
    <m/>
    <m/>
    <m/>
    <m/>
    <m/>
    <s v="MED"/>
    <m/>
    <s v="At SDO for further development"/>
    <m/>
    <m/>
    <s v="Under development at SDO"/>
    <m/>
    <m/>
    <m/>
    <m/>
    <m/>
    <m/>
    <m/>
  </r>
  <r>
    <s v="DRG-030"/>
    <s v="Chemistry: Seized Drugs &amp; Toxicology"/>
    <x v="20"/>
    <m/>
    <m/>
    <m/>
    <m/>
    <m/>
    <m/>
    <x v="4"/>
    <m/>
    <m/>
    <s v="In comment adjudication @OSAC"/>
    <s v="OSAC 2022-S-0014"/>
    <m/>
    <m/>
    <m/>
    <s v="Standard Practice for Building an Analytical Scheme for the Assessment of THC in Suspected Marijuana Plant Material Samples"/>
    <s v="Describes the analytical scheme for the differentiation between Cannabis and Hemp."/>
    <s v="N/A"/>
    <s v="N/A"/>
    <s v="N/A"/>
    <m/>
    <s v="Examination &amp; Analysis"/>
    <s v="TBD"/>
    <m/>
    <m/>
    <s v="TBD"/>
    <s v="TBD"/>
    <s v="TBD"/>
    <m/>
    <m/>
    <s v="TBD"/>
    <s v="TBD"/>
    <s v="NO - OSAC Proposed Standard"/>
    <m/>
    <m/>
    <m/>
    <m/>
    <m/>
    <m/>
    <m/>
    <m/>
    <m/>
    <s v="STR"/>
    <s v="STR process"/>
    <d v="2022-08-02T00:00:00"/>
    <d v="2022-09-05T00:00:00"/>
    <m/>
    <m/>
    <m/>
    <m/>
    <m/>
    <m/>
    <m/>
    <m/>
    <m/>
    <m/>
    <m/>
    <m/>
    <m/>
    <m/>
    <m/>
    <m/>
    <m/>
    <m/>
    <m/>
    <m/>
    <m/>
    <m/>
    <m/>
  </r>
  <r>
    <s v="DRG-024"/>
    <s v="Chemistry: Seized Drugs &amp; Toxicology"/>
    <x v="20"/>
    <m/>
    <m/>
    <m/>
    <m/>
    <m/>
    <m/>
    <x v="4"/>
    <m/>
    <m/>
    <s v="Working with ASTM E620 TC to move parts of this to E620 (interdisciplinary standard) and convert seized drug items to annex; GOAL FOR FY24"/>
    <m/>
    <m/>
    <m/>
    <m/>
    <s v="Standard Guide for Reporting of Seized Drug Analysis Results"/>
    <s v="Document to be drafted, possibly as an annex to ASTM 620, regarding specific needs of seized drug reporting."/>
    <m/>
    <m/>
    <m/>
    <m/>
    <s v="Reporting Results &amp; Testimony"/>
    <m/>
    <m/>
    <m/>
    <m/>
    <m/>
    <m/>
    <m/>
    <m/>
    <m/>
    <m/>
    <m/>
    <m/>
    <m/>
    <m/>
    <m/>
    <m/>
    <m/>
    <m/>
    <m/>
    <m/>
    <s v=""/>
    <m/>
    <m/>
    <m/>
    <m/>
    <m/>
    <m/>
    <m/>
    <m/>
    <m/>
    <m/>
    <s v="•Reporting"/>
    <m/>
    <m/>
    <s v="MED"/>
    <s v="Complete STR(P) process"/>
    <s v="Complete initial draft"/>
    <s v="Started / In progress"/>
    <s v="Started / In progress"/>
    <s v="Started / In progress"/>
    <m/>
    <m/>
    <m/>
    <m/>
    <m/>
    <m/>
    <m/>
  </r>
  <r>
    <s v="DRG-034"/>
    <s v="Chemistry: Seized Drugs &amp; Toxicology"/>
    <x v="20"/>
    <m/>
    <m/>
    <m/>
    <m/>
    <m/>
    <m/>
    <x v="4"/>
    <m/>
    <m/>
    <s v="Per 2023 OLSS: The SC has been working on the draft; GOAL FOR FY24"/>
    <m/>
    <m/>
    <m/>
    <m/>
    <s v="Standard Test Method for the Analysis of Seized Drugs Using Color Tests"/>
    <m/>
    <m/>
    <m/>
    <m/>
    <m/>
    <s v="Examination &amp; Analysis"/>
    <m/>
    <m/>
    <m/>
    <m/>
    <m/>
    <m/>
    <m/>
    <m/>
    <m/>
    <m/>
    <m/>
    <m/>
    <m/>
    <m/>
    <m/>
    <m/>
    <m/>
    <m/>
    <m/>
    <m/>
    <m/>
    <m/>
    <m/>
    <m/>
    <m/>
    <m/>
    <m/>
    <m/>
    <m/>
    <m/>
    <m/>
    <m/>
    <m/>
    <m/>
    <m/>
    <m/>
    <m/>
    <m/>
    <m/>
    <m/>
    <m/>
    <m/>
    <m/>
    <m/>
    <m/>
    <m/>
    <m/>
  </r>
  <r>
    <s v="DRG-027"/>
    <s v="Chemistry: Seized Drugs &amp; Toxicology"/>
    <x v="20"/>
    <m/>
    <m/>
    <m/>
    <m/>
    <m/>
    <m/>
    <x v="4"/>
    <m/>
    <s v="Fast Pass - intent confirmed by SC 5/16/23"/>
    <s v="Fast Pass not yet approved; Per 2023 OLSS: significant work has been done on the draft; GOAL FOR FY24  "/>
    <m/>
    <m/>
    <m/>
    <m/>
    <s v="Standard Guide for Assessment of LC Data During the Qualitative Analysis of Seized Drugs"/>
    <s v="Provides guidance on the assessment of chromatography data in LC analysis"/>
    <m/>
    <m/>
    <m/>
    <m/>
    <s v="Examination &amp; Analysis"/>
    <m/>
    <m/>
    <m/>
    <m/>
    <m/>
    <m/>
    <m/>
    <m/>
    <m/>
    <m/>
    <m/>
    <m/>
    <m/>
    <m/>
    <m/>
    <m/>
    <m/>
    <m/>
    <m/>
    <m/>
    <s v=""/>
    <m/>
    <m/>
    <m/>
    <m/>
    <m/>
    <m/>
    <m/>
    <m/>
    <m/>
    <m/>
    <s v="•Data Criteria &amp; Analysis"/>
    <m/>
    <m/>
    <s v="MED"/>
    <m/>
    <s v="Initiate Registry approval process (for SDO published standard)"/>
    <s v="Started / In progress"/>
    <s v="Started / In progress"/>
    <s v="Started / In progress"/>
    <m/>
    <m/>
    <m/>
    <m/>
    <m/>
    <m/>
    <m/>
  </r>
  <r>
    <s v="DRG-032"/>
    <s v="Chemistry: Seized Drugs &amp; Toxicology"/>
    <x v="20"/>
    <m/>
    <m/>
    <m/>
    <m/>
    <m/>
    <m/>
    <x v="4"/>
    <m/>
    <m/>
    <s v="GOAL FOR FY24"/>
    <m/>
    <m/>
    <m/>
    <m/>
    <s v="Standard Practice for Evidence Handling of Seized Drugs"/>
    <s v="Guidance on evidence handling minimum requirements for drug evidence"/>
    <m/>
    <m/>
    <m/>
    <m/>
    <s v="Evidence Collection &amp; Handling"/>
    <m/>
    <m/>
    <m/>
    <m/>
    <m/>
    <m/>
    <m/>
    <m/>
    <m/>
    <m/>
    <m/>
    <m/>
    <m/>
    <m/>
    <m/>
    <m/>
    <m/>
    <m/>
    <m/>
    <m/>
    <s v=""/>
    <m/>
    <m/>
    <m/>
    <m/>
    <m/>
    <m/>
    <m/>
    <m/>
    <m/>
    <m/>
    <m/>
    <m/>
    <m/>
    <s v="HIGH"/>
    <m/>
    <s v="Complete initial draft"/>
    <s v="Not started"/>
    <s v="Not started"/>
    <s v="Started / In progress"/>
    <m/>
    <m/>
    <m/>
    <m/>
    <m/>
    <m/>
    <m/>
  </r>
  <r>
    <s v="DRG-035"/>
    <s v="Chemistry: Seized Drugs &amp; Toxicology"/>
    <x v="20"/>
    <m/>
    <m/>
    <m/>
    <m/>
    <m/>
    <m/>
    <x v="4"/>
    <m/>
    <m/>
    <s v="GOAL FOR FY24"/>
    <m/>
    <m/>
    <m/>
    <m/>
    <s v="chromatography document"/>
    <m/>
    <m/>
    <m/>
    <m/>
    <m/>
    <m/>
    <m/>
    <m/>
    <m/>
    <m/>
    <m/>
    <m/>
    <m/>
    <m/>
    <m/>
    <m/>
    <m/>
    <m/>
    <m/>
    <m/>
    <m/>
    <m/>
    <m/>
    <m/>
    <m/>
    <m/>
    <m/>
    <m/>
    <m/>
    <m/>
    <m/>
    <m/>
    <m/>
    <m/>
    <m/>
    <m/>
    <m/>
    <m/>
    <m/>
    <m/>
    <m/>
    <m/>
    <m/>
    <m/>
    <m/>
    <m/>
    <m/>
    <m/>
    <m/>
    <m/>
    <m/>
    <m/>
    <m/>
  </r>
  <r>
    <s v="DRG-021"/>
    <s v="Chemistry: Seized Drugs &amp; Toxicology"/>
    <x v="20"/>
    <m/>
    <m/>
    <m/>
    <m/>
    <m/>
    <m/>
    <x v="4"/>
    <m/>
    <m/>
    <m/>
    <m/>
    <s v="ASTM "/>
    <m/>
    <m/>
    <s v="Standard Guide for Intralaboratory Blind Quality Control Programs for Seized-Drug Analysis"/>
    <s v="Provides guidelines to develop and implement a blind intralaboratory comparison quality control (BQC) program for seized drug analysis."/>
    <m/>
    <m/>
    <d v="2020-04-01T00:00:00"/>
    <m/>
    <s v="Quality Assurance"/>
    <m/>
    <m/>
    <m/>
    <m/>
    <m/>
    <m/>
    <m/>
    <m/>
    <m/>
    <m/>
    <m/>
    <m/>
    <m/>
    <m/>
    <m/>
    <m/>
    <m/>
    <m/>
    <m/>
    <m/>
    <s v=""/>
    <m/>
    <m/>
    <m/>
    <m/>
    <m/>
    <m/>
    <m/>
    <m/>
    <m/>
    <m/>
    <s v="•Proficiency Testing, Other Interlab Comparisons, and Intralabs for QA purposes"/>
    <m/>
    <m/>
    <s v="LOW"/>
    <m/>
    <s v="At SDO for further development"/>
    <s v="Under development at SDO"/>
    <s v="Under development at SDO"/>
    <s v="Under development at SDO"/>
    <m/>
    <m/>
    <m/>
    <m/>
    <m/>
    <m/>
    <m/>
  </r>
  <r>
    <s v="DRG-033"/>
    <s v="Chemistry: Seized Drugs &amp; Toxicology"/>
    <x v="20"/>
    <m/>
    <m/>
    <m/>
    <m/>
    <m/>
    <m/>
    <x v="4"/>
    <m/>
    <m/>
    <s v="Listed in July 2022 In Brief as being drafted"/>
    <m/>
    <m/>
    <m/>
    <m/>
    <s v="Standard Guide for the Assessment of Structural Similarity of Substances"/>
    <s v="Provides general guidance in how to assess the structural similarity of two substances"/>
    <m/>
    <m/>
    <m/>
    <m/>
    <s v="Opinion Standards"/>
    <m/>
    <m/>
    <m/>
    <m/>
    <m/>
    <m/>
    <m/>
    <m/>
    <m/>
    <m/>
    <m/>
    <m/>
    <m/>
    <m/>
    <m/>
    <m/>
    <m/>
    <m/>
    <m/>
    <m/>
    <s v=""/>
    <m/>
    <m/>
    <m/>
    <m/>
    <m/>
    <m/>
    <m/>
    <m/>
    <m/>
    <m/>
    <m/>
    <m/>
    <m/>
    <s v="MED"/>
    <m/>
    <s v="Complete initial draft"/>
    <s v="Not started"/>
    <s v="Not started"/>
    <s v="Started / In progress"/>
    <m/>
    <m/>
    <m/>
    <m/>
    <m/>
    <m/>
    <m/>
  </r>
  <r>
    <s v="DRG-025"/>
    <s v="Chemistry: Seized Drugs &amp; Toxicology"/>
    <x v="20"/>
    <m/>
    <m/>
    <m/>
    <m/>
    <m/>
    <m/>
    <x v="5"/>
    <m/>
    <m/>
    <s v="This now includes the doc previously being drafted, Test Method for Building an Analytical Scheme for the Analysis of Synthetic Opiods in Seized Drugs"/>
    <m/>
    <m/>
    <m/>
    <m/>
    <s v="Test Method for Building an Analytical Scheme for the Analysis of New Psychoactive Substances and True Unknowns in Seized Drugs"/>
    <s v="Describes an analytical scheme for the non-targeted analysis of true unknowns in seized drug analysis."/>
    <m/>
    <m/>
    <m/>
    <m/>
    <s v="Examination &amp; Analysis"/>
    <m/>
    <m/>
    <m/>
    <m/>
    <m/>
    <m/>
    <m/>
    <m/>
    <m/>
    <m/>
    <m/>
    <m/>
    <m/>
    <m/>
    <m/>
    <m/>
    <m/>
    <m/>
    <m/>
    <m/>
    <s v=""/>
    <m/>
    <m/>
    <m/>
    <m/>
    <m/>
    <m/>
    <m/>
    <m/>
    <m/>
    <m/>
    <s v="•Methods"/>
    <m/>
    <m/>
    <s v="HIGH"/>
    <m/>
    <s v="Complete initial draft"/>
    <s v="Started / In progress"/>
    <s v="Started / In progress"/>
    <s v="Started / In progress"/>
    <m/>
    <m/>
    <m/>
    <m/>
    <m/>
    <m/>
    <m/>
  </r>
  <r>
    <s v="DRG-NYD-0001"/>
    <s v="Chemistry: Seized Drugs &amp; Toxicology"/>
    <x v="20"/>
    <m/>
    <m/>
    <m/>
    <m/>
    <m/>
    <m/>
    <x v="5"/>
    <m/>
    <m/>
    <m/>
    <m/>
    <m/>
    <m/>
    <m/>
    <s v="Standard Practice for Quantitative Analysis of Seized Drugs"/>
    <s v="Guidance on the methods available for the quantitative analysis of seized drugs, including uncertainty assessment."/>
    <m/>
    <m/>
    <m/>
    <m/>
    <s v="Examination &amp; Analysis"/>
    <m/>
    <m/>
    <m/>
    <m/>
    <m/>
    <m/>
    <m/>
    <m/>
    <m/>
    <m/>
    <m/>
    <m/>
    <m/>
    <m/>
    <m/>
    <m/>
    <m/>
    <m/>
    <m/>
    <m/>
    <s v=""/>
    <m/>
    <m/>
    <m/>
    <m/>
    <m/>
    <m/>
    <m/>
    <m/>
    <m/>
    <m/>
    <s v="•Methods"/>
    <m/>
    <m/>
    <s v="MED"/>
    <m/>
    <s v="Start draft"/>
    <s v="Not started"/>
    <s v="Not started"/>
    <s v="Not started"/>
    <m/>
    <m/>
    <m/>
    <m/>
    <m/>
    <m/>
    <m/>
  </r>
  <r>
    <s v="DRG-031"/>
    <s v="Chemistry: Seized Drugs &amp; Toxicology"/>
    <x v="20"/>
    <m/>
    <m/>
    <m/>
    <m/>
    <m/>
    <m/>
    <x v="7"/>
    <m/>
    <m/>
    <s v="as of 5/16/23: This doc was not originated by OSAC Seized Drug SC, however, it will be considered for the Registry once it's published"/>
    <m/>
    <s v="ASTM "/>
    <m/>
    <m/>
    <s v="Test Method for Gas Chromatography-Infrared Spectroscopy (GC-IR0 Vapor Phase Testing of Fentanyl Related Substances"/>
    <m/>
    <m/>
    <m/>
    <m/>
    <m/>
    <m/>
    <m/>
    <m/>
    <m/>
    <m/>
    <m/>
    <m/>
    <m/>
    <m/>
    <m/>
    <m/>
    <m/>
    <m/>
    <m/>
    <m/>
    <m/>
    <m/>
    <m/>
    <m/>
    <m/>
    <m/>
    <m/>
    <m/>
    <m/>
    <m/>
    <m/>
    <m/>
    <m/>
    <m/>
    <m/>
    <m/>
    <m/>
    <m/>
    <m/>
    <m/>
    <m/>
    <m/>
    <m/>
    <m/>
    <m/>
    <m/>
    <m/>
    <m/>
    <m/>
    <m/>
    <m/>
    <m/>
    <m/>
  </r>
  <r>
    <s v="DRG-014"/>
    <s v="Chemistry: Seized Drugs &amp; Toxicology"/>
    <x v="20"/>
    <m/>
    <m/>
    <m/>
    <m/>
    <m/>
    <m/>
    <x v="6"/>
    <m/>
    <m/>
    <s v="WITHDRAWN AT ASTM in 2023; revision to E2326-14 - This is a 5-year review of the standard with the inclusion of changes recommended by the OSAC subcommittee on Seized Drugs. The title was revised to harmonize with the title of E2917, and the document was "/>
    <m/>
    <s v="ASTM "/>
    <s v="E2326-xx"/>
    <s v="WK70008"/>
    <s v="Standard Practice for Education and Training of Seized Drug Analysts"/>
    <s v="Provides minimum requirements for education and training of analysts in seized drugs; focuses on items not included in the interdisciplinary training document"/>
    <m/>
    <m/>
    <m/>
    <d v="2019-09-27T00:00:00"/>
    <s v="Competency &amp; Monitoring"/>
    <m/>
    <s v="6/27/2022; E30 (22-07) opened Sept 2022"/>
    <s v="8/9/2022; E30 (22-07) closed 10/27/22"/>
    <d v="2022-08-05T00:00:00"/>
    <m/>
    <d v="2022-09-19T00:00:00"/>
    <m/>
    <m/>
    <s v="12/19/2022 (announced in 11/4/22 ANSI SA)"/>
    <m/>
    <s v="YES - the 30(22-07) ballot was only for a line item revision (groups did not comment on entire standard) "/>
    <m/>
    <m/>
    <m/>
    <m/>
    <m/>
    <m/>
    <m/>
    <m/>
    <m/>
    <s v=""/>
    <m/>
    <m/>
    <m/>
    <m/>
    <m/>
    <m/>
    <m/>
    <m/>
    <m/>
    <m/>
    <s v="•Training"/>
    <m/>
    <m/>
    <s v="LOW"/>
    <m/>
    <s v="Initiate Registry approval process (for SDO published standard)"/>
    <s v="Under development at SDO"/>
    <s v="Under development at SDO"/>
    <s v="In adjudication at SDO"/>
    <m/>
    <m/>
    <m/>
    <m/>
    <m/>
    <m/>
    <m/>
  </r>
  <r>
    <s v="DRG-034"/>
    <s v="Chemistry: Seized Drugs &amp; Toxicology"/>
    <x v="20"/>
    <m/>
    <m/>
    <m/>
    <m/>
    <m/>
    <m/>
    <x v="6"/>
    <m/>
    <m/>
    <s v="Per 2023 OLSS: This document has been abandoned for work on the chromatography document"/>
    <m/>
    <m/>
    <m/>
    <m/>
    <s v="Standard Practice for API Mass Spectrometry"/>
    <m/>
    <m/>
    <m/>
    <m/>
    <m/>
    <s v="Examination &amp; Analysis"/>
    <m/>
    <m/>
    <m/>
    <m/>
    <m/>
    <m/>
    <m/>
    <m/>
    <m/>
    <m/>
    <m/>
    <m/>
    <m/>
    <m/>
    <m/>
    <m/>
    <m/>
    <m/>
    <m/>
    <m/>
    <m/>
    <m/>
    <m/>
    <m/>
    <m/>
    <m/>
    <m/>
    <m/>
    <m/>
    <m/>
    <m/>
    <m/>
    <m/>
    <m/>
    <m/>
    <s v="Submit for Fast Pass"/>
    <m/>
    <m/>
    <m/>
    <m/>
    <m/>
    <m/>
    <m/>
    <m/>
    <m/>
    <m/>
    <m/>
  </r>
  <r>
    <s v="DRG-005"/>
    <s v="Chemistry: Seized Drugs &amp; Toxicology"/>
    <x v="20"/>
    <m/>
    <m/>
    <m/>
    <m/>
    <m/>
    <m/>
    <x v="10"/>
    <m/>
    <m/>
    <s v="ARCHIVED on 6/1/2021 (the -11e1 version was replaced by ASTM E2548-16 on the Registry on 6/1/2021) "/>
    <m/>
    <s v="ASTM"/>
    <s v="E2548-11e"/>
    <m/>
    <s v="Standard Guide for Sampling Seized Drugs for Qualitative and Quantitative Analysis"/>
    <s v="Covers the minimum considerations for sampling of seized drugs for qualitative and quantitative analysis."/>
    <m/>
    <m/>
    <m/>
    <m/>
    <s v="Examination &amp; Analysis"/>
    <m/>
    <m/>
    <m/>
    <m/>
    <m/>
    <m/>
    <m/>
    <m/>
    <m/>
    <m/>
    <m/>
    <m/>
    <m/>
    <m/>
    <m/>
    <m/>
    <m/>
    <d v="2017-04-03T00:00:00"/>
    <m/>
    <m/>
    <s v=""/>
    <m/>
    <m/>
    <m/>
    <m/>
    <m/>
    <m/>
    <m/>
    <m/>
    <m/>
    <m/>
    <s v="•Methods"/>
    <s v="Reporting Results &amp; Testimony"/>
    <s v="•Reporting"/>
    <s v="Not applicable"/>
    <m/>
    <m/>
    <m/>
    <m/>
    <m/>
    <m/>
    <m/>
    <m/>
    <m/>
    <m/>
    <m/>
    <m/>
  </r>
  <r>
    <s v="DRG-008"/>
    <s v="Chemistry: Seized Drugs &amp; Toxicology"/>
    <x v="20"/>
    <m/>
    <m/>
    <m/>
    <m/>
    <m/>
    <m/>
    <x v="9"/>
    <m/>
    <m/>
    <s v="this document will be redrafted as an annex to E2917"/>
    <m/>
    <s v="ASTM"/>
    <s v="E2326-14"/>
    <m/>
    <s v="Standard Practice for Education and Training of Seized Drug Analysts"/>
    <m/>
    <m/>
    <m/>
    <m/>
    <m/>
    <m/>
    <m/>
    <m/>
    <m/>
    <m/>
    <m/>
    <m/>
    <m/>
    <m/>
    <m/>
    <m/>
    <m/>
    <m/>
    <m/>
    <m/>
    <m/>
    <m/>
    <m/>
    <m/>
    <m/>
    <m/>
    <s v=""/>
    <m/>
    <m/>
    <m/>
    <m/>
    <m/>
    <m/>
    <m/>
    <m/>
    <m/>
    <m/>
    <m/>
    <m/>
    <m/>
    <m/>
    <m/>
    <m/>
    <m/>
    <m/>
    <m/>
    <m/>
    <m/>
    <m/>
    <m/>
    <m/>
    <m/>
    <m/>
  </r>
  <r>
    <s v="DRG-009"/>
    <s v="Chemistry: Seized Drugs &amp; Toxicology"/>
    <x v="20"/>
    <m/>
    <m/>
    <m/>
    <m/>
    <m/>
    <m/>
    <x v="9"/>
    <m/>
    <m/>
    <s v="under revision - WK78737 initiated 10/26/21 (see above)"/>
    <m/>
    <s v="ASTM"/>
    <s v="E2327-15e1"/>
    <m/>
    <s v="Standard Practice for Quality Assurance of Laboratories Performing Seized-Drug Analysis"/>
    <m/>
    <m/>
    <m/>
    <m/>
    <m/>
    <m/>
    <m/>
    <m/>
    <m/>
    <m/>
    <m/>
    <m/>
    <m/>
    <m/>
    <m/>
    <m/>
    <m/>
    <m/>
    <m/>
    <m/>
    <m/>
    <m/>
    <m/>
    <m/>
    <m/>
    <m/>
    <s v=""/>
    <m/>
    <m/>
    <m/>
    <m/>
    <m/>
    <m/>
    <m/>
    <m/>
    <m/>
    <m/>
    <m/>
    <m/>
    <m/>
    <m/>
    <m/>
    <m/>
    <m/>
    <m/>
    <m/>
    <m/>
    <m/>
    <m/>
    <m/>
    <m/>
    <m/>
    <m/>
  </r>
  <r>
    <s v="DRG-010"/>
    <s v="Chemistry: Seized Drugs &amp; Toxicology"/>
    <x v="20"/>
    <m/>
    <m/>
    <m/>
    <m/>
    <m/>
    <m/>
    <x v="9"/>
    <m/>
    <m/>
    <s v="The Seized Drg SC noted during the FY22 Q3 review that this standard was converted to an interdisciplinary document in collaboration with the Fire Debris Subcommittee (see Interdicsiplinary section)"/>
    <m/>
    <s v="ASTM "/>
    <s v="E2549-14"/>
    <m/>
    <s v="Standard Practice for Validation of Seized-Drug Analytical Methods"/>
    <m/>
    <m/>
    <m/>
    <m/>
    <m/>
    <m/>
    <m/>
    <m/>
    <m/>
    <m/>
    <m/>
    <m/>
    <m/>
    <m/>
    <m/>
    <m/>
    <m/>
    <m/>
    <m/>
    <m/>
    <m/>
    <m/>
    <m/>
    <m/>
    <m/>
    <m/>
    <s v=""/>
    <m/>
    <m/>
    <m/>
    <m/>
    <m/>
    <m/>
    <m/>
    <m/>
    <m/>
    <m/>
    <m/>
    <s v="Quality Assurance"/>
    <m/>
    <s v="HIGH"/>
    <m/>
    <m/>
    <m/>
    <m/>
    <m/>
    <m/>
    <m/>
    <m/>
    <m/>
    <m/>
    <m/>
    <m/>
  </r>
  <r>
    <s v="DRG-NYD-0004"/>
    <s v="Chemistry: Seized Drugs &amp; Toxicology"/>
    <x v="20"/>
    <m/>
    <m/>
    <m/>
    <m/>
    <m/>
    <m/>
    <x v="8"/>
    <m/>
    <m/>
    <s v="Removed from tracker during FY 22 Q3 SC review"/>
    <m/>
    <m/>
    <m/>
    <m/>
    <s v="Standard Guide for the Analysis of Negatives in Seized Drugs"/>
    <s v="Describes minimum criteria for building an analytical scheme for the analysis and reporting of negative results in seizd drugs"/>
    <d v="2020-03-01T00:00:00"/>
    <m/>
    <m/>
    <m/>
    <m/>
    <m/>
    <m/>
    <m/>
    <m/>
    <m/>
    <m/>
    <m/>
    <m/>
    <m/>
    <m/>
    <m/>
    <m/>
    <m/>
    <m/>
    <m/>
    <m/>
    <m/>
    <m/>
    <m/>
    <m/>
    <s v=""/>
    <m/>
    <m/>
    <m/>
    <m/>
    <m/>
    <m/>
    <m/>
    <m/>
    <m/>
    <m/>
    <s v="•Scope of Examination"/>
    <m/>
    <m/>
    <s v="LOW"/>
    <m/>
    <s v="Start draft"/>
    <s v="Not started"/>
    <s v="Not started"/>
    <m/>
    <m/>
    <s v="Removed from tracker during FY 22 Q3 SC review"/>
    <m/>
    <m/>
    <m/>
    <m/>
    <m/>
  </r>
  <r>
    <s v="SPR-001"/>
    <s v="Digital/Multimedia"/>
    <x v="22"/>
    <m/>
    <m/>
    <m/>
    <m/>
    <m/>
    <m/>
    <x v="0"/>
    <m/>
    <m/>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Evidence Collection &amp; Handling"/>
    <s v="N/A"/>
    <s v="N/A"/>
    <s v="N/A"/>
    <s v="N/A"/>
    <d v="2022-03-10T00:00:00"/>
    <d v="2022-03-18T00:00:00"/>
    <m/>
    <m/>
    <s v="N/A"/>
    <d v="2022-02-01T00:00:00"/>
    <s v="YES - since this was only open for public comment for one week, the SAC chair would like to take it through the 1.5 process to allow RTGs/public to provide comments "/>
    <s v="https://www.surveymonkey.com/r/JTDR25B"/>
    <d v="2023-02-07T00:00:00"/>
    <d v="2023-03-06T00:00:00"/>
    <m/>
    <d v="2023-04-06T00:00:00"/>
    <m/>
    <d v="2023-05-02T00:00:00"/>
    <m/>
    <m/>
    <s v=""/>
    <m/>
    <m/>
    <m/>
    <m/>
    <m/>
    <m/>
    <m/>
    <m/>
    <m/>
    <d v="2028-05-02T00:00:00"/>
    <s v="•Evidence Collection or Recovery"/>
    <m/>
    <m/>
    <s v="HIGH"/>
    <s v="Post to OSAC Registry"/>
    <s v="Add SDO published standard to Registry"/>
    <m/>
    <s v="Pending SDO publication"/>
    <m/>
    <s v="In comment adjudication at OSAC"/>
    <s v="Published by SDO (Q3) and preparing submission to FSSB for Registry approval (Q4)"/>
    <m/>
    <m/>
    <m/>
    <m/>
    <m/>
  </r>
  <r>
    <s v="SPR-004"/>
    <s v="Digital/Multimedia"/>
    <x v="22"/>
    <m/>
    <m/>
    <m/>
    <m/>
    <m/>
    <m/>
    <x v="4"/>
    <m/>
    <m/>
    <s v="Per 2023 OLSS: Forms 01 and 02 completed &gt; expected to open for comment soon"/>
    <s v="OSAC 2023-N-0023"/>
    <s v="ASTM"/>
    <m/>
    <m/>
    <s v="Standard Guide to the Forensic Speaker Recognition Landscape"/>
    <s v="This document provides a general overview of forensic speaker recognition methods that  supports scoping of other subcommittee documents."/>
    <m/>
    <m/>
    <m/>
    <m/>
    <s v="Examination &amp; Analysis"/>
    <m/>
    <m/>
    <m/>
    <m/>
    <m/>
    <m/>
    <m/>
    <m/>
    <m/>
    <m/>
    <m/>
    <m/>
    <m/>
    <m/>
    <m/>
    <m/>
    <m/>
    <m/>
    <m/>
    <m/>
    <s v="non-STR"/>
    <s v="N/A"/>
    <d v="2023-09-05T00:00:00"/>
    <d v="2023-10-02T00:00:00"/>
    <m/>
    <m/>
    <m/>
    <m/>
    <m/>
    <m/>
    <m/>
    <s v="•Methods"/>
    <s v="Examination &amp; Analysis"/>
    <s v="•Scope of Examination"/>
    <s v="HIGH"/>
    <m/>
    <m/>
    <m/>
    <s v="Started / In progress"/>
    <s v="Started / In progress"/>
    <s v="Started / In progress"/>
    <m/>
    <m/>
    <m/>
    <m/>
    <m/>
    <m/>
  </r>
  <r>
    <s v="SPR-NYD-0003"/>
    <s v="Digital/Multimedia"/>
    <x v="22"/>
    <m/>
    <m/>
    <m/>
    <m/>
    <m/>
    <m/>
    <x v="4"/>
    <m/>
    <m/>
    <s v="Per 2023 OLSS: draft ~95% complete"/>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Examination &amp; Analysis"/>
    <m/>
    <s v="N/A"/>
    <s v="N/A"/>
    <m/>
    <m/>
    <m/>
    <m/>
    <m/>
    <m/>
    <m/>
    <m/>
    <m/>
    <m/>
    <m/>
    <m/>
    <m/>
    <m/>
    <m/>
    <m/>
    <m/>
    <s v=""/>
    <m/>
    <m/>
    <m/>
    <m/>
    <m/>
    <m/>
    <m/>
    <m/>
    <m/>
    <m/>
    <s v="•Methods"/>
    <m/>
    <m/>
    <s v="LOW"/>
    <m/>
    <m/>
    <m/>
    <s v="Not started"/>
    <s v="Not started"/>
    <s v="Not started"/>
    <m/>
    <m/>
    <m/>
    <m/>
    <m/>
    <m/>
  </r>
  <r>
    <s v="SPR-NYD-0007"/>
    <s v="Digital/Multimedia"/>
    <x v="22"/>
    <m/>
    <m/>
    <m/>
    <m/>
    <m/>
    <m/>
    <x v="4"/>
    <m/>
    <m/>
    <s v="Per 2023 OLSS: draft ~50% complete"/>
    <m/>
    <m/>
    <m/>
    <m/>
    <s v="Forensic Speaker Recognition: Evaluation of Evidence to Inform Legal Decision Making"/>
    <s v="Methodology for reporting results of an Speaker Recognition Examination."/>
    <m/>
    <m/>
    <m/>
    <m/>
    <s v="Reporting Results &amp; Testimony"/>
    <m/>
    <s v="N/A"/>
    <s v="N/A"/>
    <m/>
    <m/>
    <m/>
    <m/>
    <m/>
    <m/>
    <m/>
    <m/>
    <m/>
    <m/>
    <m/>
    <m/>
    <m/>
    <m/>
    <m/>
    <m/>
    <m/>
    <s v=""/>
    <m/>
    <m/>
    <m/>
    <m/>
    <m/>
    <m/>
    <m/>
    <m/>
    <m/>
    <m/>
    <s v="•Reporting"/>
    <m/>
    <m/>
    <s v="LOW"/>
    <m/>
    <m/>
    <m/>
    <s v="Not started"/>
    <s v="Not started"/>
    <s v="Not started"/>
    <m/>
    <m/>
    <m/>
    <m/>
    <m/>
    <m/>
  </r>
  <r>
    <s v="SPR-NYD-0001"/>
    <s v="Digital/Multimedia"/>
    <x v="22"/>
    <m/>
    <m/>
    <m/>
    <m/>
    <m/>
    <m/>
    <x v="4"/>
    <m/>
    <m/>
    <s v="draft nearing completion; next one most likely for STR but might be ready in next 6 months  "/>
    <m/>
    <m/>
    <m/>
    <m/>
    <s v="Assessing Mismatch Conditions for Forensic Speaker Recognition"/>
    <s v="Describes extrinsic and intrinsic mismatch conditions and recommend methods and metrics for identifying and assessing each._x000a_"/>
    <m/>
    <m/>
    <m/>
    <m/>
    <s v="Examination &amp; Analysis"/>
    <m/>
    <s v="N/A"/>
    <s v="N/A"/>
    <m/>
    <m/>
    <m/>
    <m/>
    <m/>
    <m/>
    <m/>
    <m/>
    <m/>
    <m/>
    <m/>
    <m/>
    <m/>
    <m/>
    <m/>
    <m/>
    <m/>
    <s v=""/>
    <m/>
    <m/>
    <m/>
    <m/>
    <m/>
    <m/>
    <m/>
    <m/>
    <m/>
    <m/>
    <s v="•Data Criteria &amp; Analysis"/>
    <m/>
    <m/>
    <s v="MED"/>
    <m/>
    <s v="Start draft"/>
    <m/>
    <s v="Started / In progress"/>
    <s v="Started / In progress"/>
    <s v="Started / In progress"/>
    <m/>
    <m/>
    <m/>
    <m/>
    <m/>
    <m/>
  </r>
  <r>
    <s v="SPR-NYD-0005"/>
    <s v="Digital/Multimedia"/>
    <x v="22"/>
    <m/>
    <m/>
    <m/>
    <m/>
    <m/>
    <m/>
    <x v="4"/>
    <m/>
    <m/>
    <s v="intended for AES"/>
    <m/>
    <m/>
    <m/>
    <m/>
    <s v="Dataset Collection for Forensic Speaker Recognition"/>
    <s v="Guidelines for collecting speech data for use in training, calibration, and validation of human-assisted speaker recognition algorithms.  Will include references to existing papers on previous practices."/>
    <m/>
    <m/>
    <m/>
    <m/>
    <s v="Examination &amp; Analysis"/>
    <m/>
    <s v="N/A"/>
    <s v="N/A"/>
    <m/>
    <m/>
    <m/>
    <m/>
    <m/>
    <m/>
    <m/>
    <m/>
    <m/>
    <m/>
    <m/>
    <m/>
    <m/>
    <m/>
    <m/>
    <m/>
    <m/>
    <s v=""/>
    <m/>
    <m/>
    <m/>
    <m/>
    <m/>
    <m/>
    <m/>
    <m/>
    <m/>
    <m/>
    <s v="•Methods"/>
    <m/>
    <m/>
    <s v="MED"/>
    <m/>
    <m/>
    <m/>
    <s v="Not started"/>
    <s v="Not started"/>
    <s v="Not started"/>
    <m/>
    <m/>
    <m/>
    <m/>
    <m/>
    <m/>
  </r>
  <r>
    <s v="SPR-002"/>
    <s v="Digital/Multimedia"/>
    <x v="22"/>
    <m/>
    <m/>
    <m/>
    <m/>
    <m/>
    <m/>
    <x v="5"/>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Method Validation"/>
    <m/>
    <s v="N/A"/>
    <s v="N/A"/>
    <m/>
    <m/>
    <m/>
    <m/>
    <m/>
    <m/>
    <m/>
    <m/>
    <m/>
    <m/>
    <m/>
    <m/>
    <m/>
    <m/>
    <m/>
    <m/>
    <m/>
    <s v=""/>
    <m/>
    <m/>
    <m/>
    <m/>
    <m/>
    <m/>
    <m/>
    <m/>
    <m/>
    <m/>
    <s v="•Data Criteria &amp; Analysis"/>
    <m/>
    <m/>
    <s v="MED"/>
    <s v="Noted as a priority but not clear what priority is"/>
    <s v="Start draft"/>
    <m/>
    <s v="Started / In progress"/>
    <s v="Started / In progress"/>
    <s v="Started / In progress"/>
    <m/>
    <m/>
    <m/>
    <m/>
    <m/>
    <m/>
  </r>
  <r>
    <s v="SPR-NYD-0002"/>
    <s v="Digital/Multimedia"/>
    <x v="22"/>
    <m/>
    <m/>
    <m/>
    <m/>
    <m/>
    <m/>
    <x v="5"/>
    <m/>
    <m/>
    <m/>
    <m/>
    <m/>
    <m/>
    <m/>
    <s v="Training Guidelines for Legal Professionals Handling SPeaker Recogntion Cases"/>
    <s v="Describes recommendations for training legal professionals for Speaker Recognition cases."/>
    <m/>
    <m/>
    <m/>
    <m/>
    <s v="Competency &amp; Monitoring"/>
    <m/>
    <s v="N/A"/>
    <s v="N/A"/>
    <m/>
    <m/>
    <m/>
    <m/>
    <m/>
    <m/>
    <m/>
    <m/>
    <m/>
    <m/>
    <m/>
    <m/>
    <m/>
    <m/>
    <m/>
    <m/>
    <m/>
    <s v=""/>
    <m/>
    <m/>
    <m/>
    <m/>
    <m/>
    <m/>
    <m/>
    <m/>
    <m/>
    <m/>
    <s v="•Educational Requirements"/>
    <m/>
    <m/>
    <s v="LOW"/>
    <m/>
    <s v="Start draft"/>
    <m/>
    <s v="Not started"/>
    <s v="Not started"/>
    <s v="Not started"/>
    <m/>
    <m/>
    <m/>
    <m/>
    <m/>
    <m/>
  </r>
  <r>
    <s v="SPR-NYD-0004"/>
    <s v="Digital/Multimedia"/>
    <x v="22"/>
    <m/>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Examination &amp; Analysis"/>
    <m/>
    <s v="N/A"/>
    <s v="N/A"/>
    <m/>
    <m/>
    <m/>
    <m/>
    <m/>
    <m/>
    <m/>
    <m/>
    <m/>
    <m/>
    <m/>
    <m/>
    <m/>
    <m/>
    <m/>
    <m/>
    <m/>
    <s v=""/>
    <m/>
    <m/>
    <m/>
    <m/>
    <m/>
    <m/>
    <m/>
    <m/>
    <m/>
    <m/>
    <s v="•Methods"/>
    <m/>
    <m/>
    <s v="LOW"/>
    <m/>
    <m/>
    <m/>
    <s v="Not started"/>
    <s v="Not started"/>
    <s v="Not started"/>
    <m/>
    <m/>
    <m/>
    <m/>
    <m/>
    <m/>
  </r>
  <r>
    <s v="SPR-NYD-0006"/>
    <s v="Digital/Multimedia"/>
    <x v="22"/>
    <m/>
    <m/>
    <m/>
    <m/>
    <m/>
    <m/>
    <x v="5"/>
    <m/>
    <m/>
    <m/>
    <m/>
    <m/>
    <m/>
    <m/>
    <s v="Combining Results from Multiple Speaker Recognition Methods"/>
    <s v="Methods for fusing the results of multiple algorithms or methods."/>
    <m/>
    <m/>
    <m/>
    <m/>
    <s v="Examination &amp; Analysis"/>
    <m/>
    <s v="N/A"/>
    <s v="N/A"/>
    <m/>
    <m/>
    <m/>
    <m/>
    <m/>
    <m/>
    <m/>
    <m/>
    <m/>
    <m/>
    <m/>
    <m/>
    <m/>
    <m/>
    <m/>
    <m/>
    <m/>
    <s v=""/>
    <m/>
    <m/>
    <m/>
    <m/>
    <m/>
    <m/>
    <m/>
    <m/>
    <m/>
    <m/>
    <s v="•Methods"/>
    <m/>
    <m/>
    <s v="LOW"/>
    <m/>
    <m/>
    <m/>
    <s v="Not started"/>
    <s v="Not started"/>
    <s v="Not started"/>
    <m/>
    <m/>
    <m/>
    <m/>
    <m/>
    <m/>
  </r>
  <r>
    <s v="SPR-NYD-0008"/>
    <s v="Digital/Multimedia"/>
    <x v="22"/>
    <m/>
    <m/>
    <m/>
    <m/>
    <m/>
    <m/>
    <x v="5"/>
    <m/>
    <m/>
    <m/>
    <m/>
    <m/>
    <m/>
    <m/>
    <s v="Training Guidelines for Speaker Recognition Examiners"/>
    <s v="Describes recommendations for Speaker Recognition Training curriculum."/>
    <m/>
    <m/>
    <m/>
    <m/>
    <s v="Competency &amp; Monitoring"/>
    <m/>
    <s v="N/A"/>
    <s v="N/A"/>
    <m/>
    <m/>
    <m/>
    <m/>
    <m/>
    <m/>
    <m/>
    <m/>
    <m/>
    <m/>
    <m/>
    <m/>
    <m/>
    <m/>
    <m/>
    <m/>
    <m/>
    <s v=""/>
    <m/>
    <m/>
    <m/>
    <m/>
    <m/>
    <m/>
    <m/>
    <m/>
    <m/>
    <m/>
    <s v="•Educational Requirements"/>
    <m/>
    <m/>
    <s v="LOW"/>
    <m/>
    <m/>
    <m/>
    <s v="Not started"/>
    <s v="Not started"/>
    <s v="Not started"/>
    <m/>
    <m/>
    <m/>
    <m/>
    <m/>
    <m/>
  </r>
  <r>
    <s v="SPR-NYD-0009"/>
    <s v="Digital/Multimedia"/>
    <x v="22"/>
    <m/>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Competency &amp; Monitoring"/>
    <m/>
    <s v="N/A"/>
    <s v="N/A"/>
    <m/>
    <m/>
    <m/>
    <m/>
    <m/>
    <m/>
    <m/>
    <m/>
    <m/>
    <m/>
    <m/>
    <m/>
    <m/>
    <m/>
    <m/>
    <m/>
    <m/>
    <s v=""/>
    <m/>
    <m/>
    <m/>
    <m/>
    <m/>
    <m/>
    <m/>
    <m/>
    <m/>
    <m/>
    <m/>
    <m/>
    <m/>
    <s v="LOW"/>
    <m/>
    <m/>
    <m/>
    <s v="Not started"/>
    <s v="Not started"/>
    <s v="Not started"/>
    <m/>
    <m/>
    <m/>
    <m/>
    <m/>
    <m/>
  </r>
  <r>
    <s v="SPR-NYD-0010"/>
    <s v="Digital/Multimedia"/>
    <x v="22"/>
    <m/>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Method Validation"/>
    <m/>
    <s v="N/A"/>
    <s v="N/A"/>
    <m/>
    <m/>
    <m/>
    <m/>
    <m/>
    <m/>
    <m/>
    <m/>
    <m/>
    <m/>
    <m/>
    <m/>
    <m/>
    <m/>
    <m/>
    <m/>
    <m/>
    <s v=""/>
    <m/>
    <m/>
    <m/>
    <m/>
    <m/>
    <m/>
    <m/>
    <m/>
    <m/>
    <m/>
    <m/>
    <m/>
    <m/>
    <s v="LOW"/>
    <m/>
    <m/>
    <m/>
    <s v="Not started"/>
    <s v="Not started"/>
    <s v="Not started"/>
    <m/>
    <m/>
    <m/>
    <m/>
    <m/>
    <m/>
  </r>
  <r>
    <s v="SPR-NYD-0011"/>
    <s v="Digital/Multimedia"/>
    <x v="22"/>
    <m/>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Method Validation"/>
    <m/>
    <s v="N/A"/>
    <s v="N/A"/>
    <m/>
    <m/>
    <m/>
    <m/>
    <m/>
    <m/>
    <m/>
    <m/>
    <m/>
    <m/>
    <m/>
    <m/>
    <m/>
    <m/>
    <m/>
    <m/>
    <m/>
    <s v=""/>
    <m/>
    <m/>
    <m/>
    <m/>
    <m/>
    <m/>
    <m/>
    <m/>
    <m/>
    <m/>
    <m/>
    <m/>
    <m/>
    <s v="LOW"/>
    <m/>
    <m/>
    <m/>
    <s v="Not started"/>
    <s v="Not started"/>
    <s v="Not started"/>
    <m/>
    <m/>
    <m/>
    <m/>
    <m/>
    <m/>
  </r>
  <r>
    <s v="SPR-003"/>
    <s v="Digital/Multimedia"/>
    <x v="22"/>
    <m/>
    <m/>
    <m/>
    <m/>
    <m/>
    <m/>
    <x v="8"/>
    <m/>
    <m/>
    <s v="withdrawn"/>
    <m/>
    <s v="ANSI/NIST-ITL"/>
    <m/>
    <m/>
    <s v="Guidelines for The Exchange of Speech Files for Use in Speaker Recognition Using ANSI/NIST-ITL Transactions"/>
    <s v="Technical details regarding sharing of data files for speaker recognition"/>
    <m/>
    <m/>
    <d v="2017-05-01T00:00:00"/>
    <m/>
    <m/>
    <m/>
    <s v="N/A"/>
    <s v="N/A"/>
    <m/>
    <m/>
    <m/>
    <m/>
    <m/>
    <m/>
    <m/>
    <m/>
    <m/>
    <m/>
    <m/>
    <m/>
    <m/>
    <m/>
    <m/>
    <m/>
    <m/>
    <s v=""/>
    <m/>
    <m/>
    <m/>
    <m/>
    <m/>
    <m/>
    <m/>
    <m/>
    <m/>
    <m/>
    <m/>
    <m/>
    <m/>
    <s v="LOW"/>
    <m/>
    <m/>
    <m/>
    <m/>
    <m/>
    <m/>
    <m/>
    <m/>
    <m/>
    <m/>
    <m/>
    <m/>
  </r>
  <r>
    <s v="MAT-001"/>
    <s v="Chemistry: Trace Evidence "/>
    <x v="23"/>
    <m/>
    <m/>
    <m/>
    <m/>
    <m/>
    <m/>
    <x v="0"/>
    <m/>
    <m/>
    <s v="Undergoing 5 year review at ASTM  - see below"/>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s v="6/26/2018; 9/5/2023"/>
    <m/>
    <m/>
    <s v=""/>
    <m/>
    <m/>
    <m/>
    <m/>
    <m/>
    <m/>
    <m/>
    <m/>
    <m/>
    <s v="6/26/2023; 9/5/2026"/>
    <s v="•Scope of Examination"/>
    <m/>
    <m/>
    <s v="Not applicable"/>
    <m/>
    <s v="Add SDO published standard to Registry"/>
    <s v="COMPLETE"/>
    <s v="COMPLETE"/>
    <s v="COMPLETE"/>
    <s v="COMPLETE"/>
    <m/>
    <m/>
    <m/>
    <m/>
    <m/>
    <s v="Underwent 5 year Registry review process  and approved Sept 5, 2023"/>
  </r>
  <r>
    <s v="MAT-002"/>
    <s v="Chemistry: Trace Evidence "/>
    <x v="23"/>
    <m/>
    <m/>
    <m/>
    <m/>
    <m/>
    <m/>
    <x v="0"/>
    <m/>
    <m/>
    <m/>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s v="Examination &amp; Analysis"/>
    <d v="2017-12-01T00:00:00"/>
    <m/>
    <m/>
    <m/>
    <m/>
    <d v="2018-07-19T00:00:00"/>
    <m/>
    <m/>
    <m/>
    <m/>
    <m/>
    <m/>
    <m/>
    <d v="2020-05-07T00:00:00"/>
    <m/>
    <d v="2020-07-03T00:00:00"/>
    <m/>
    <d v="2020-07-07T00:00:00"/>
    <m/>
    <m/>
    <s v=""/>
    <m/>
    <m/>
    <m/>
    <m/>
    <m/>
    <m/>
    <m/>
    <m/>
    <m/>
    <d v="2025-07-07T00:00:00"/>
    <s v="•Methods"/>
    <m/>
    <m/>
    <s v="Not applicable"/>
    <m/>
    <s v="Add SDO published standard to Registry"/>
    <s v="COMPLETE"/>
    <s v="COMPLETE"/>
    <s v="COMPLETE"/>
    <s v="COMPLETE"/>
    <m/>
    <m/>
    <m/>
    <m/>
    <m/>
    <m/>
  </r>
  <r>
    <s v="MAT-003"/>
    <s v="Chemistry: Trace Evidence "/>
    <x v="23"/>
    <m/>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s v="Examination &amp; Analysis"/>
    <m/>
    <m/>
    <m/>
    <m/>
    <m/>
    <m/>
    <m/>
    <m/>
    <m/>
    <m/>
    <m/>
    <m/>
    <m/>
    <d v="2020-05-07T00:00:00"/>
    <m/>
    <m/>
    <m/>
    <d v="2020-07-07T00:00:00"/>
    <m/>
    <m/>
    <s v=""/>
    <m/>
    <m/>
    <m/>
    <m/>
    <m/>
    <m/>
    <m/>
    <m/>
    <m/>
    <d v="2025-07-07T00:00:00"/>
    <s v="•Methods"/>
    <m/>
    <m/>
    <s v="Not applicable"/>
    <m/>
    <s v="Add SDO published standard to Registry"/>
    <s v="COMPLETE"/>
    <s v="COMPLETE"/>
    <s v="COMPLETE"/>
    <s v="COMPLETE"/>
    <m/>
    <m/>
    <m/>
    <m/>
    <m/>
    <m/>
  </r>
  <r>
    <s v="MAT-004"/>
    <s v="Chemistry: Trace Evidence "/>
    <x v="23"/>
    <m/>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s v="Examination &amp; Analysis"/>
    <s v="unknown"/>
    <m/>
    <m/>
    <s v="unknown"/>
    <s v="N/A"/>
    <s v="unknown"/>
    <m/>
    <m/>
    <s v="unknown"/>
    <s v="4/20/2021; 9/14/21"/>
    <s v="YES"/>
    <s v="closed"/>
    <d v="2021-10-05T00:00:00"/>
    <d v="2021-11-01T00:00:00"/>
    <d v="2021-11-04T00:00:00"/>
    <d v="2022-01-07T00:00:00"/>
    <m/>
    <d v="2022-02-01T00:00:00"/>
    <s v="YES"/>
    <m/>
    <s v=""/>
    <m/>
    <m/>
    <m/>
    <m/>
    <m/>
    <m/>
    <m/>
    <m/>
    <m/>
    <d v="2027-02-01T00:00:00"/>
    <s v="•Methods"/>
    <m/>
    <m/>
    <s v="Not applicable"/>
    <m/>
    <s v="Add SDO published standard to Registry"/>
    <s v="COMPLETE"/>
    <s v="COMPLETE"/>
    <s v="COMPLETE"/>
    <s v="COMPLETE"/>
    <m/>
    <m/>
    <m/>
    <m/>
    <m/>
    <m/>
  </r>
  <r>
    <s v="MAT-022"/>
    <s v="Chemistry: Trace Evidence "/>
    <x v="23"/>
    <m/>
    <m/>
    <m/>
    <m/>
    <m/>
    <m/>
    <x v="0"/>
    <m/>
    <m/>
    <m/>
    <m/>
    <s v="ASTM"/>
    <s v="E2809-22"/>
    <m/>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s v="Examination &amp; Analysis"/>
    <s v="N/A"/>
    <m/>
    <m/>
    <s v="N/A"/>
    <s v="N/A"/>
    <d v="2020-05-27T00:00:00"/>
    <m/>
    <m/>
    <s v="N/A"/>
    <d v="2022-04-01T00:00:00"/>
    <s v="YES "/>
    <s v="https://www.surveymonkey.com/r/PDLXN9V"/>
    <d v="2022-06-07T00:00:00"/>
    <d v="2022-07-05T00:00:00"/>
    <d v="2022-07-11T00:00:00"/>
    <d v="2022-09-07T00:00:00"/>
    <s v="yes"/>
    <d v="2022-10-04T00:00:00"/>
    <s v="NO"/>
    <m/>
    <s v=""/>
    <s v=""/>
    <s v=""/>
    <s v=""/>
    <s v=""/>
    <s v=""/>
    <s v=""/>
    <m/>
    <s v=""/>
    <s v=""/>
    <d v="2027-10-04T00:00:00"/>
    <s v="•Methods"/>
    <m/>
    <m/>
    <s v="Not applicable"/>
    <m/>
    <s v="Initiate Registry approval process (for SDO published standard)"/>
    <m/>
    <s v="Started / In progress"/>
    <s v="In open comment at OSAC"/>
    <s v="In FSSB review"/>
    <s v="added to Registry 10/4/2922"/>
    <m/>
    <m/>
    <m/>
    <m/>
    <m/>
  </r>
  <r>
    <s v="MAT-005"/>
    <s v="Chemistry: Trace Evidence "/>
    <x v="23"/>
    <m/>
    <m/>
    <m/>
    <m/>
    <m/>
    <m/>
    <x v="0"/>
    <m/>
    <m/>
    <s v="Undergoing 5 year review at ASTM - see below"/>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s v="Examination &amp; Analysis"/>
    <m/>
    <m/>
    <m/>
    <m/>
    <m/>
    <m/>
    <m/>
    <m/>
    <m/>
    <m/>
    <s v="YES"/>
    <m/>
    <m/>
    <m/>
    <m/>
    <m/>
    <m/>
    <s v="7/31/2017; 9/5/2023"/>
    <m/>
    <m/>
    <s v=""/>
    <m/>
    <m/>
    <m/>
    <m/>
    <m/>
    <m/>
    <m/>
    <m/>
    <m/>
    <s v="7/31/2022; 9/5/2026"/>
    <s v="•Methods"/>
    <m/>
    <m/>
    <s v="Not applicable"/>
    <m/>
    <s v="Add SDO published standard to Registry"/>
    <s v="COMPLETE"/>
    <s v="COMPLETE"/>
    <s v="COMPLETE"/>
    <s v="COMPLETE"/>
    <m/>
    <m/>
    <m/>
    <m/>
    <m/>
    <s v="Underwent 5 year Registry review process  and approved Sept 5, 2023"/>
  </r>
  <r>
    <s v="MAT-006"/>
    <s v="Chemistry: Trace Evidence "/>
    <x v="23"/>
    <m/>
    <m/>
    <m/>
    <m/>
    <m/>
    <m/>
    <x v="0"/>
    <m/>
    <m/>
    <s v="Undergoing 5 year review at ASTM as WK74602"/>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d v="2018-01-01T00:00:00"/>
    <m/>
    <m/>
    <m/>
    <m/>
    <m/>
    <m/>
    <m/>
    <m/>
    <m/>
    <s v="YES"/>
    <m/>
    <m/>
    <m/>
    <m/>
    <m/>
    <m/>
    <s v="6/5/2018; 9/5/2023"/>
    <m/>
    <m/>
    <s v=""/>
    <m/>
    <m/>
    <m/>
    <m/>
    <m/>
    <m/>
    <m/>
    <m/>
    <m/>
    <s v="6/5/2023; 9/5/2026"/>
    <s v="•Methods"/>
    <m/>
    <m/>
    <s v="Not applicable"/>
    <m/>
    <s v="Add SDO published standard to Registry"/>
    <s v="COMPLETE"/>
    <s v="COMPLETE"/>
    <s v="COMPLETE"/>
    <s v="COMPLETE"/>
    <m/>
    <m/>
    <m/>
    <m/>
    <m/>
    <s v="Underwent 5 year Registry review process  and approved Sept 5, 2023"/>
  </r>
  <r>
    <s v="MAT-007"/>
    <s v="Chemistry: Trace Evidence "/>
    <x v="23"/>
    <m/>
    <m/>
    <m/>
    <m/>
    <m/>
    <m/>
    <x v="0"/>
    <m/>
    <m/>
    <s v="Undergoing 5 year review. See MAT-044 below"/>
    <m/>
    <s v="ASTM"/>
    <s v="E2937-18"/>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s v="6/26/2018; 9/5/2023"/>
    <m/>
    <m/>
    <s v=""/>
    <m/>
    <m/>
    <m/>
    <m/>
    <m/>
    <m/>
    <m/>
    <m/>
    <m/>
    <s v="6/26/2023; 9/5/2026"/>
    <s v="•Methods"/>
    <m/>
    <m/>
    <s v="Not applicable"/>
    <m/>
    <s v="Add SDO published standard to Registry"/>
    <s v="COMPLETE"/>
    <s v="COMPLETE"/>
    <s v="COMPLETE"/>
    <s v="COMPLETE"/>
    <m/>
    <d v="2018-02-01T00:00:00"/>
    <m/>
    <m/>
    <m/>
    <s v="Underwent 5 year Registry review process  and approved Sept 5, 2023"/>
  </r>
  <r>
    <s v="MAT-008"/>
    <s v="Chemistry: Trace Evidence "/>
    <x v="23"/>
    <m/>
    <m/>
    <m/>
    <m/>
    <m/>
    <m/>
    <x v="0"/>
    <m/>
    <m/>
    <s v="Undergoing 5 year review - See MAT-045 below"/>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m/>
    <m/>
    <m/>
    <m/>
    <m/>
    <m/>
    <m/>
    <m/>
    <m/>
    <m/>
    <m/>
    <m/>
    <m/>
    <m/>
    <m/>
    <m/>
    <s v="9/11/2018; 9/5/2023"/>
    <m/>
    <m/>
    <s v=""/>
    <m/>
    <m/>
    <m/>
    <m/>
    <m/>
    <m/>
    <m/>
    <m/>
    <m/>
    <s v="9/11/2023; 9/5/2026"/>
    <s v="•Methods"/>
    <m/>
    <m/>
    <s v="Not applicable"/>
    <m/>
    <s v="Add SDO published standard to Registry"/>
    <s v="COMPLETE"/>
    <s v="COMPLETE"/>
    <s v="COMPLETE"/>
    <s v="COMPLETE"/>
    <m/>
    <m/>
    <m/>
    <m/>
    <m/>
    <s v="Underwent 5 year Registry review process  and approved Sept 5, 2023"/>
  </r>
  <r>
    <s v="MAT-009"/>
    <s v="Chemistry: Trace Evidence "/>
    <x v="23"/>
    <m/>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0"/>
    <s v="Chemistry: Trace Evidence "/>
    <x v="23"/>
    <m/>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1"/>
    <s v="Chemistry: Trace Evidence "/>
    <x v="23"/>
    <m/>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s v="Examination &amp; Analysis"/>
    <s v="unknown"/>
    <m/>
    <m/>
    <s v="unknown"/>
    <s v="N/A"/>
    <d v="2020-02-09T00:00:00"/>
    <m/>
    <m/>
    <d v="2020-05-27T00:00:00"/>
    <d v="2021-02-01T00:00:00"/>
    <s v="YES"/>
    <s v="closed"/>
    <d v="2021-03-02T00:00:00"/>
    <m/>
    <d v="2021-04-05T00:00:00"/>
    <d v="2021-09-15T00:00:00"/>
    <m/>
    <d v="2021-10-05T00:00:00"/>
    <s v="YES"/>
    <m/>
    <s v=""/>
    <m/>
    <m/>
    <m/>
    <m/>
    <m/>
    <m/>
    <m/>
    <m/>
    <m/>
    <d v="2026-10-05T00:00:00"/>
    <s v="•Scope of Examination"/>
    <m/>
    <m/>
    <s v="Not applicable"/>
    <m/>
    <s v="Add SDO published standard to Registry"/>
    <s v="COMPLETE"/>
    <s v="COMPLETE"/>
    <s v="COMPLETE"/>
    <s v="COMPLETE"/>
    <m/>
    <m/>
    <m/>
    <m/>
    <m/>
    <m/>
  </r>
  <r>
    <s v="MAT-012"/>
    <s v="Chemistry: Trace Evidence "/>
    <x v="23"/>
    <m/>
    <m/>
    <m/>
    <m/>
    <m/>
    <m/>
    <x v="0"/>
    <m/>
    <m/>
    <s v="In revision below"/>
    <m/>
    <s v="ASTM"/>
    <s v="E3272-21"/>
    <m/>
    <s v="Standard Guide for the Collection of Soils and Other Geological Evidence for Criminal Forensic Applications"/>
    <s v="Provides guidance on the collection of soil evidence in the field (e.g. crime scenes)"/>
    <s v="unknown"/>
    <s v="unknown"/>
    <s v="unknown"/>
    <m/>
    <s v="Evidence Collection &amp; Handling"/>
    <s v="unknown"/>
    <m/>
    <m/>
    <s v="unknown"/>
    <s v="N/A"/>
    <d v="2020-05-06T00:00:00"/>
    <m/>
    <m/>
    <s v="unknown"/>
    <d v="2021-04-27T00:00:00"/>
    <s v="YES"/>
    <s v="closed"/>
    <d v="2021-05-04T00:00:00"/>
    <m/>
    <d v="2021-06-08T00:00:00"/>
    <d v="2021-08-25T00:00:00"/>
    <m/>
    <d v="2021-09-07T00:00:00"/>
    <s v="YES"/>
    <m/>
    <s v=""/>
    <m/>
    <m/>
    <m/>
    <m/>
    <m/>
    <m/>
    <m/>
    <m/>
    <m/>
    <d v="2026-09-07T00:00:00"/>
    <s v="•Evidence Collection or Recovery"/>
    <m/>
    <m/>
    <s v="Not applicable"/>
    <m/>
    <s v="Add SDO published standard to Registry"/>
    <s v="COMPLETE"/>
    <s v="COMPLETE"/>
    <s v="COMPLETE"/>
    <s v="COMPLETE"/>
    <m/>
    <m/>
    <m/>
    <m/>
    <m/>
    <m/>
  </r>
  <r>
    <s v="MAT-028"/>
    <s v="Chemistry: Trace Evidence "/>
    <x v="23"/>
    <m/>
    <m/>
    <m/>
    <m/>
    <m/>
    <m/>
    <x v="0"/>
    <m/>
    <m/>
    <s v="In revision below; NOTE: This document was orginally titled Guide for Powdered X-Ray Diffraction of Soils and Geological Materials for Forensic Applications and was changed after publication. "/>
    <m/>
    <s v="ASTM"/>
    <s v="E3294-22"/>
    <m/>
    <s v="Standard Guide for Forensic Analysis of Geological Materials by Powder X-Ray Diffraction"/>
    <s v="Provides guidance on the appropriate use of x-ray diffraction in examination of forensic geological materials"/>
    <m/>
    <m/>
    <m/>
    <m/>
    <s v="Examination &amp; Analysis"/>
    <s v="unknown"/>
    <m/>
    <m/>
    <m/>
    <d v="2022-02-15T00:00:00"/>
    <s v="6/10/2020; 3/21/2022"/>
    <m/>
    <m/>
    <m/>
    <d v="2022-03-22T00:00:00"/>
    <s v="YES "/>
    <s v="https://www.surveymonkey.com/r/NTW8FKP"/>
    <d v="2022-08-02T00:00:00"/>
    <d v="2022-09-05T00:00:00"/>
    <d v="2022-09-06T00:00:00"/>
    <d v="2022-11-09T00:00:00"/>
    <s v="no"/>
    <d v="2022-12-06T00:00:00"/>
    <s v="YES"/>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17"/>
    <s v="Chemistry: Trace Evidence "/>
    <x v="23"/>
    <m/>
    <m/>
    <m/>
    <m/>
    <m/>
    <m/>
    <x v="0"/>
    <m/>
    <m/>
    <m/>
    <m/>
    <s v="ASTM"/>
    <s v="E3296-22"/>
    <m/>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s v="Examination &amp; Analysis"/>
    <s v="unknown"/>
    <m/>
    <m/>
    <s v="unknown"/>
    <s v="N/A"/>
    <s v="unknown"/>
    <m/>
    <m/>
    <s v="unknown"/>
    <s v="unkown"/>
    <s v="YES"/>
    <s v="closed"/>
    <d v="2022-04-05T00:00:00"/>
    <d v="2022-05-02T00:00:00"/>
    <d v="2022-05-04T00:00:00"/>
    <d v="2022-09-26T00:00:00"/>
    <s v="yes"/>
    <d v="2022-10-04T00:00:00"/>
    <s v="YES"/>
    <m/>
    <s v=""/>
    <s v=""/>
    <s v=""/>
    <s v=""/>
    <s v=""/>
    <s v=""/>
    <s v=""/>
    <m/>
    <s v=""/>
    <s v=""/>
    <d v="2027-10-04T00:00:00"/>
    <s v="•Methods"/>
    <m/>
    <m/>
    <s v="Not applicable"/>
    <m/>
    <s v="Add SDO published standard to Registry"/>
    <m/>
    <s v="In open comment at OSAC"/>
    <s v="In comment adjudication at OSAC"/>
    <s v="In FSSB review"/>
    <s v="added to Registry 10/4/2922"/>
    <m/>
    <m/>
    <m/>
    <m/>
    <m/>
  </r>
  <r>
    <s v="MAT-027"/>
    <s v="Chemistry: Trace Evidence "/>
    <x v="23"/>
    <m/>
    <m/>
    <m/>
    <m/>
    <m/>
    <m/>
    <x v="0"/>
    <m/>
    <m/>
    <m/>
    <m/>
    <s v="ASTM"/>
    <s v="E3316-22"/>
    <m/>
    <s v="Standard Guide for the Forensic Examination of Hair by Microscopy "/>
    <s v="Intended to assist individuals and laboratories by providing standards for the microscopical examination of human hair for the classification and comparison of samples."/>
    <m/>
    <m/>
    <m/>
    <m/>
    <s v="Examination &amp; Analysis"/>
    <s v="unknown"/>
    <s v="?"/>
    <s v="?"/>
    <s v="?"/>
    <s v="N/A"/>
    <d v="2020-05-27T00:00:00"/>
    <m/>
    <m/>
    <s v="unknown"/>
    <d v="2022-10-01T00:00:00"/>
    <s v="YES"/>
    <s v="https://www.surveymonkey.com/r/6W7JM39"/>
    <d v="2023-01-05T00:00:00"/>
    <d v="2023-02-06T00:00:00"/>
    <m/>
    <d v="2023-03-15T00:00:00"/>
    <s v="no"/>
    <d v="2023-04-04T00:00:00"/>
    <s v="NO"/>
    <m/>
    <s v=""/>
    <m/>
    <m/>
    <m/>
    <m/>
    <m/>
    <m/>
    <m/>
    <m/>
    <m/>
    <d v="2028-04-04T00:00:00"/>
    <s v="•Scope of Examination"/>
    <m/>
    <m/>
    <s v="LOW"/>
    <s v="Noted in OLSS report"/>
    <s v="Initiate Registry approval process (for SDO published standard)"/>
    <m/>
    <s v="Pending SDO publication"/>
    <s v="Pending SDO publication"/>
    <s v="Pending SDO publication"/>
    <m/>
    <m/>
    <m/>
    <m/>
    <m/>
    <m/>
  </r>
  <r>
    <s v="MAT-019"/>
    <s v="Chemistry: Trace Evidence "/>
    <x v="23"/>
    <m/>
    <m/>
    <m/>
    <m/>
    <m/>
    <m/>
    <x v="0"/>
    <m/>
    <m/>
    <s v="NOTE: this is currently under revision at ASTM (see below) "/>
    <m/>
    <s v="ASTM"/>
    <s v="E2225-23"/>
    <m/>
    <s v="Standard Guide for Forensic Examination of Fabrics and Cordage"/>
    <m/>
    <s v="unknown"/>
    <s v="unknown"/>
    <s v="unknown"/>
    <m/>
    <s v="Examination &amp; Analysis"/>
    <m/>
    <s v="12/17/2021; E30 (22-07) opened Sept 2027"/>
    <s v="1/26/2022; E30 (22-07) closed 10/27/2022"/>
    <d v="2022-11-04T00:00:00"/>
    <d v="2022-11-16T00:00:00"/>
    <d v="2022-12-19T00:00:00"/>
    <m/>
    <m/>
    <m/>
    <d v="2023-04-01T00:00:00"/>
    <s v="The 30(22-07) ballot was only for a line item revision (groups did not comment on entire standard) - so this would go through OSAC comment period, correct? "/>
    <s v="N/A"/>
    <s v="N/A"/>
    <s v="N/A"/>
    <m/>
    <d v="2023-09-18T00:00:00"/>
    <s v="yes"/>
    <d v="2023-10-03T00:00:00"/>
    <m/>
    <m/>
    <s v=""/>
    <m/>
    <m/>
    <m/>
    <m/>
    <m/>
    <m/>
    <m/>
    <m/>
    <m/>
    <d v="2028-10-03T00:00:00"/>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0"/>
    <s v="Chemistry: Trace Evidence "/>
    <x v="23"/>
    <m/>
    <m/>
    <m/>
    <m/>
    <m/>
    <m/>
    <x v="0"/>
    <m/>
    <m/>
    <m/>
    <m/>
    <s v="ASTM"/>
    <s v="E2227-23e1"/>
    <m/>
    <s v="Guide for Forensic Examination of Dyes in Textile Fibers by Thin-Layer Chromatography"/>
    <s v="TLC is an inexpensive, simple, well-documented technique that, under certain conditions, can be used to complement the use of visible spectroscopy in comparisons of fiber colorants."/>
    <m/>
    <m/>
    <m/>
    <m/>
    <s v="Examination &amp; Analysis"/>
    <s v="4/8/2022 (re-instatement of E2227-13)"/>
    <s v="3/22/2022; 11/21/2022"/>
    <s v="4/21/2022; 12/12/2022"/>
    <d v="2022-05-20T00:00:00"/>
    <d v="2022-05-24T00:00:00"/>
    <d v="2022-07-04T00:00:00"/>
    <m/>
    <m/>
    <m/>
    <s v="May 2023 (reinstated in May 2023)"/>
    <s v="NO - OSAC comment period happened at SDO after the 1/1/2022 cut-off date"/>
    <s v="N/A"/>
    <s v="N/A"/>
    <s v="N/A"/>
    <m/>
    <d v="2023-09-18T00:00:00"/>
    <s v="yes"/>
    <d v="2023-10-03T00:00:00"/>
    <m/>
    <m/>
    <s v=""/>
    <m/>
    <m/>
    <m/>
    <m/>
    <m/>
    <m/>
    <m/>
    <m/>
    <m/>
    <d v="2028-10-03T00:00:00"/>
    <s v="•Methods"/>
    <m/>
    <m/>
    <s v="LOW"/>
    <s v="Noted in OLSS report"/>
    <s v="At SDO for further development"/>
    <m/>
    <s v="In adjudication at SDO"/>
    <s v="In adjudication at SDO"/>
    <s v="In adjudication at SDO"/>
    <m/>
    <m/>
    <m/>
    <m/>
    <m/>
    <m/>
  </r>
  <r>
    <s v="MAT-021"/>
    <s v="Chemistry: Trace Evidence "/>
    <x v="23"/>
    <m/>
    <m/>
    <m/>
    <m/>
    <m/>
    <m/>
    <x v="0"/>
    <m/>
    <m/>
    <m/>
    <m/>
    <s v="ASTM"/>
    <s v="E2228-23a"/>
    <m/>
    <s v="Standard Guide for Microscopical Examination of Textile Fibers"/>
    <m/>
    <m/>
    <m/>
    <m/>
    <m/>
    <s v="Examination &amp; Analysis"/>
    <m/>
    <s v="12/17/2021; E30 (22-07) opened Sept 2027"/>
    <s v="1/26/2022; E30 (22-07) closed 10/27/2022"/>
    <d v="2022-11-04T00:00:00"/>
    <d v="2022-11-16T00:00:00"/>
    <d v="2022-12-19T00:00:00"/>
    <m/>
    <m/>
    <m/>
    <d v="2023-05-01T00:00:00"/>
    <s v="The 30(22-07) ballot was only for a line item revision (groups did not comment on entire standard) - so this would go through OSAC comment period, correct? "/>
    <s v="N/A"/>
    <s v="N/A"/>
    <s v="N/A"/>
    <m/>
    <d v="2023-09-18T00:00:00"/>
    <s v="yes"/>
    <d v="2023-10-03T00:00:00"/>
    <m/>
    <m/>
    <s v=""/>
    <m/>
    <m/>
    <m/>
    <m/>
    <m/>
    <m/>
    <m/>
    <m/>
    <m/>
    <d v="2028-10-03T00:00:00"/>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6"/>
    <s v="Chemistry: Trace Evidence "/>
    <x v="23"/>
    <m/>
    <m/>
    <m/>
    <m/>
    <m/>
    <m/>
    <x v="0"/>
    <m/>
    <m/>
    <m/>
    <m/>
    <s v="ASTM"/>
    <s v="E3254-23"/>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s v="Examination &amp; Analysis"/>
    <m/>
    <m/>
    <m/>
    <m/>
    <d v="2022-02-15T00:00:00"/>
    <d v="2022-03-21T00:00:00"/>
    <m/>
    <s v="5/10/2022 (R)"/>
    <d v="2022-06-20T00:00:00"/>
    <d v="2023-05-01T00:00:00"/>
    <s v="NO - OSAC comment period happened at SDO after the 1/1/2022 cut-off date"/>
    <s v="N/A"/>
    <s v="N/A"/>
    <s v="N/A"/>
    <m/>
    <d v="2023-09-18T00:00:00"/>
    <s v="yes"/>
    <d v="2023-10-03T00:00:00"/>
    <s v="NO"/>
    <m/>
    <s v=""/>
    <m/>
    <m/>
    <m/>
    <m/>
    <m/>
    <m/>
    <m/>
    <m/>
    <m/>
    <d v="2028-10-03T00:00:00"/>
    <s v="•Methods"/>
    <m/>
    <m/>
    <s v="LOW"/>
    <s v="&quot;Four new standards at SDO&quot;"/>
    <s v="At SDO for further development"/>
    <m/>
    <s v="In adjudication at SDO"/>
    <s v="In SDO public comment"/>
    <s v="In adjudication at SDO"/>
    <m/>
    <m/>
    <m/>
    <m/>
    <m/>
    <m/>
  </r>
  <r>
    <s v="MAT-018"/>
    <s v="Chemistry: Trace Evidence "/>
    <x v="23"/>
    <m/>
    <m/>
    <m/>
    <m/>
    <m/>
    <m/>
    <x v="1"/>
    <m/>
    <m/>
    <s v="at FSSB for review - vote due 9/18/2023"/>
    <m/>
    <s v="ASTM"/>
    <s v="E2224-23a"/>
    <m/>
    <s v="Standard Guide for Forensic Analysis of Fibers by Infrared Spectroscopy"/>
    <m/>
    <s v="unknown"/>
    <s v="unknown"/>
    <s v="unknown"/>
    <m/>
    <s v="Examination &amp; Analysis"/>
    <m/>
    <s v="12/17/2021; E30 (22-07) opened Sept 2022"/>
    <s v="1/26/2022; E30 (22-07) closed 10/27/2022"/>
    <d v="2022-11-04T00:00:00"/>
    <d v="2022-11-16T00:00:00"/>
    <d v="2022-12-19T00:00:00"/>
    <m/>
    <m/>
    <m/>
    <d v="2023-05-01T00:00:00"/>
    <s v="The 30(22-07) ballot was only for a line item revision (groups did not comment on entire standard) - so this would go through OSAC comment period, correct? "/>
    <s v="https://www.surveymonkey.com/r/XWPJHD9"/>
    <d v="2023-08-01T00:00:00"/>
    <d v="2023-09-05T00:00:00"/>
    <m/>
    <d v="2023-09-18T00:00:00"/>
    <s v="yes"/>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30"/>
    <s v="Chemistry: Trace Evidence "/>
    <x v="23"/>
    <m/>
    <m/>
    <m/>
    <m/>
    <m/>
    <m/>
    <x v="1"/>
    <m/>
    <m/>
    <s v="Per 2023 OLSS: SC voting to move to submit to OPO for Registry "/>
    <m/>
    <s v="ASTM"/>
    <s v="E3295-23"/>
    <s v="WK85390"/>
    <s v="Guide for Using Micro X-Ray Fluorescence (u-XRF) in Forensic Polymer Examinations"/>
    <s v="Serves as a guide to assist forensic examiners in the utilization of XRF in forensic examination of paint."/>
    <m/>
    <m/>
    <m/>
    <m/>
    <s v="Examination &amp; Analysis"/>
    <m/>
    <d v="2023-04-18T00:00:00"/>
    <d v="2023-05-18T00:00:00"/>
    <d v="2023-05-05T00:00:00"/>
    <d v="2023-05-08T00:00:00"/>
    <d v="2023-06-19T00:00:00"/>
    <m/>
    <m/>
    <m/>
    <d v="2023-08-30T00:00:00"/>
    <s v="NO - OSAC comment period happened at SDO after the 1/1/20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3"/>
    <m/>
    <m/>
    <m/>
    <m/>
    <m/>
    <m/>
    <x v="1"/>
    <m/>
    <m/>
    <m/>
    <m/>
    <s v="ASTM"/>
    <s v="E3175-23"/>
    <s v="WK85475"/>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3-04-18T00:00:00"/>
    <d v="2023-05-18T00:00:00"/>
    <d v="2023-05-05T00:00:00"/>
    <d v="2023-05-08T00:00:00"/>
    <d v="2023-06-19T00:00:00"/>
    <m/>
    <m/>
    <m/>
    <s v="October 2023 (final ANSI action date 10/1/23)"/>
    <s v="NO - OSAC comment period happened at SDO after the 1/1/2022 cut-off date"/>
    <m/>
    <m/>
    <s v="N/A"/>
    <m/>
    <m/>
    <m/>
    <m/>
    <m/>
    <m/>
    <m/>
    <m/>
    <m/>
    <m/>
    <m/>
    <m/>
    <m/>
    <m/>
    <m/>
    <m/>
    <m/>
    <s v="•Training"/>
    <m/>
    <m/>
    <s v="LOW"/>
    <s v="Noted in OLSS report"/>
    <s v="Initiate Registry approval process (for SDO published standard)"/>
    <m/>
    <s v="In adjudication at SDO"/>
    <s v="In adjudication at SDO"/>
    <s v="In adjudication at SDO"/>
    <m/>
    <m/>
    <m/>
    <m/>
    <m/>
    <m/>
  </r>
  <r>
    <m/>
    <s v="Chemistry: Trace Evidence "/>
    <x v="23"/>
    <m/>
    <m/>
    <m/>
    <m/>
    <m/>
    <m/>
    <x v="1"/>
    <m/>
    <m/>
    <s v="revision was a line item change to update the &quot;KSA&quot; statement with the current E30 language, so a non-substantive change; L. Stern asking how to proceed with adding this to the Registry (to replace the 2021 version "/>
    <m/>
    <s v="ASTM"/>
    <s v="E3272-23"/>
    <s v="WK86130"/>
    <s v="Standard Guide for the Collection of Soils and Other Geological Evidence for Criminal Forensic Applications"/>
    <s v="Provides guidance on the collection of soil evidence in the field (e.g. crime scenes)"/>
    <s v="unknown"/>
    <s v="unknown"/>
    <s v="unknown"/>
    <m/>
    <s v="Evidence Collection &amp; Handling"/>
    <m/>
    <d v="2023-06-22T00:00:00"/>
    <d v="2023-07-24T00:00:00"/>
    <d v="2023-08-11T00:00:00"/>
    <d v="2023-08-15T00:00:00"/>
    <d v="2023-09-25T00:00:00"/>
    <m/>
    <s v="N/A"/>
    <s v="N/A"/>
    <s v="October 2023 - final action announced in 10/13/23 ANSI SA"/>
    <s v="NO - OSAC comment period happened at SDO after the 1/1/2022 cut-off date"/>
    <m/>
    <m/>
    <m/>
    <d v="2021-06-08T00:00:00"/>
    <m/>
    <m/>
    <m/>
    <m/>
    <m/>
    <s v=""/>
    <m/>
    <m/>
    <m/>
    <m/>
    <m/>
    <m/>
    <m/>
    <m/>
    <m/>
    <m/>
    <s v="•Evidence Collection or Recovery"/>
    <m/>
    <m/>
    <s v="Not applicable"/>
    <m/>
    <s v="Add SDO published standard to Registry"/>
    <s v="COMPLETE"/>
    <s v="COMPLETE"/>
    <s v="COMPLETE"/>
    <s v="COMPLETE"/>
    <m/>
    <m/>
    <m/>
    <m/>
    <m/>
    <m/>
  </r>
  <r>
    <s v="MAT-031"/>
    <s v="Chemistry: Trace Evidence "/>
    <x v="23"/>
    <m/>
    <m/>
    <m/>
    <m/>
    <m/>
    <m/>
    <x v="2"/>
    <m/>
    <m/>
    <s v="New ASTM standard; open for comment at ASTM - closes 9/25/2023"/>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s v="Competency &amp; Monitoring"/>
    <s v="11/26/2021; noted in Dec 2021 SB"/>
    <d v="2023-06-22T00:00:00"/>
    <d v="2023-07-24T00:00:00"/>
    <d v="2023-08-11T00:00:00"/>
    <d v="2023-08-15T00:00:00"/>
    <d v="2023-09-25T00:00:00"/>
    <m/>
    <m/>
    <s v="TBD"/>
    <s v="TBD"/>
    <s v="NO - OSAC Proposed Standard"/>
    <m/>
    <m/>
    <m/>
    <m/>
    <m/>
    <m/>
    <m/>
    <m/>
    <m/>
    <s v="non-STRP"/>
    <s v="N/A"/>
    <d v="2022-03-01T00:00:00"/>
    <d v="2022-04-04T00:00:00"/>
    <n v="35"/>
    <s v="N/A"/>
    <d v="2022-12-29T00:00:00"/>
    <s v="yes"/>
    <d v="2023-01-05T00:00:00"/>
    <s v="YES"/>
    <m/>
    <s v="•Training"/>
    <m/>
    <m/>
    <s v="MED"/>
    <s v="Noted in OLSS report"/>
    <s v="At SDO for further development"/>
    <m/>
    <s v="In open comment at OSAC"/>
    <s v="In open comment at OSAC"/>
    <s v="In open comment at OSAC"/>
    <m/>
    <m/>
    <m/>
    <m/>
    <m/>
    <m/>
  </r>
  <r>
    <s v="MAT-032"/>
    <s v="Chemistry: Trace Evidence "/>
    <x v="23"/>
    <m/>
    <m/>
    <m/>
    <m/>
    <m/>
    <m/>
    <x v="2"/>
    <m/>
    <m/>
    <s v="New ASTM standard; open for comment at ASTM - closes 9/25/2023"/>
    <s v="OSAC 2022-S-0015"/>
    <s v="ASTM"/>
    <m/>
    <s v="WK84047"/>
    <s v="Standard Guide for Forensic Physical Fit Examination"/>
    <s v="Provides information to assist the forensic examiner in the examination of trace materials for physical (fracture) matches."/>
    <s v="N/A"/>
    <s v="N/A"/>
    <s v="N/A"/>
    <m/>
    <s v="Examination &amp; Analysis"/>
    <d v="2022-11-18T00:00:00"/>
    <d v="2023-04-18T00:00:00"/>
    <d v="2023-05-18T00:00:00"/>
    <d v="2023-05-05T00:00:00"/>
    <d v="2023-05-08T00:00:00"/>
    <d v="2023-06-19T00:00:00"/>
    <m/>
    <m/>
    <s v="TBD"/>
    <s v="TBD"/>
    <s v="NO - OSAC Proposed Standard"/>
    <m/>
    <m/>
    <m/>
    <m/>
    <m/>
    <m/>
    <m/>
    <m/>
    <m/>
    <s v="STRP"/>
    <s v="STRP new process"/>
    <d v="2021-12-07T00:00:00"/>
    <d v="2022-01-03T00:00:00"/>
    <n v="96"/>
    <n v="156"/>
    <d v="2022-10-21T00:00:00"/>
    <s v="yes"/>
    <d v="2022-11-01T00:00:00"/>
    <s v="YES"/>
    <m/>
    <s v="•Scope of Examination"/>
    <m/>
    <m/>
    <s v="LOW"/>
    <m/>
    <s v="At SDO for further development"/>
    <m/>
    <s v="In comment adjudication at OSAC"/>
    <s v="Under review by STRP"/>
    <m/>
    <s v="Q4: Currently awaiting SC ballot to close on 9/14 to approve TG response to STRP comments and doc edits as a result of STRP input."/>
    <m/>
    <m/>
    <m/>
    <m/>
    <m/>
  </r>
  <r>
    <s v="MAT-033"/>
    <s v="Chemistry: Trace Evidence "/>
    <x v="23"/>
    <m/>
    <m/>
    <m/>
    <m/>
    <m/>
    <m/>
    <x v="2"/>
    <m/>
    <m/>
    <s v="New ASTM standard; open for comment at ASTM - closes 9/25/2023"/>
    <s v="OSAC 2022-S-0017"/>
    <s v="ASTM"/>
    <m/>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N/A"/>
    <s v="N/A"/>
    <s v="N/A"/>
    <m/>
    <s v="Examination &amp; Analysis"/>
    <s v="11/26/2021; noted in Dec 2021 SB"/>
    <d v="2023-06-22T00:00:00"/>
    <d v="2023-07-24T00:00:00"/>
    <d v="2023-08-11T00:00:00"/>
    <d v="2023-08-15T00:00:00"/>
    <d v="2023-09-25T00:00:00"/>
    <m/>
    <m/>
    <s v="TBD"/>
    <s v="TBD"/>
    <s v="NO - OSAC Proposed Standard"/>
    <m/>
    <m/>
    <m/>
    <m/>
    <m/>
    <m/>
    <m/>
    <m/>
    <m/>
    <s v="STRP"/>
    <s v="STRP new process"/>
    <d v="2022-03-01T00:00:00"/>
    <d v="2022-04-04T00:00:00"/>
    <n v="29"/>
    <n v="93"/>
    <d v="2023-03-15T00:00:00"/>
    <s v="no"/>
    <d v="2023-04-04T00:00:00"/>
    <s v="YES"/>
    <m/>
    <s v="•Methods"/>
    <m/>
    <m/>
    <s v="MED"/>
    <m/>
    <s v="At SDO for further development"/>
    <m/>
    <s v="In open comment at OSAC"/>
    <s v="In open comment at OSAC"/>
    <s v="Under review by STRP"/>
    <m/>
    <m/>
    <m/>
    <m/>
    <m/>
    <m/>
  </r>
  <r>
    <s v="MAT-034"/>
    <s v="Chemistry: Trace Evidence "/>
    <x v="23"/>
    <s v="guide has the flexibility to incorporate many additional types of trace evidence as well as other disciplines, particularly of a comparative nature"/>
    <m/>
    <m/>
    <m/>
    <m/>
    <m/>
    <x v="2"/>
    <m/>
    <m/>
    <s v="New ASTM standard; open for comment at ASTM - closes 9/25/2023"/>
    <s v="OSAC 2022-S-0019"/>
    <s v="ASTM"/>
    <m/>
    <s v="WK78747"/>
    <s v="Standard Guide for Forensic Examination of Fibers"/>
    <s v="Serves as an overview of the analysis and comparison of fibers."/>
    <s v="N/A"/>
    <s v="N/A"/>
    <s v="N/A"/>
    <m/>
    <s v="Examination &amp; Analysis"/>
    <m/>
    <d v="2023-06-22T00:00:00"/>
    <d v="2023-07-24T00:00:00"/>
    <d v="2023-08-11T00:00:00"/>
    <d v="2023-08-15T00:00:00"/>
    <d v="2023-09-25T00:00:00"/>
    <m/>
    <m/>
    <s v="TBD"/>
    <s v="TBD"/>
    <s v="NO - OSAC Proposed Standard"/>
    <m/>
    <m/>
    <m/>
    <m/>
    <m/>
    <m/>
    <m/>
    <m/>
    <m/>
    <s v="STRP"/>
    <s v="STRP new process"/>
    <d v="2022-03-01T00:00:00"/>
    <d v="2022-04-04T00:00:00"/>
    <n v="17"/>
    <n v="99"/>
    <d v="2023-03-15T00:00:00"/>
    <s v="no"/>
    <d v="2023-04-04T00:00:00"/>
    <s v="NO"/>
    <m/>
    <s v="•Scope of Examination"/>
    <m/>
    <m/>
    <s v="HIGH"/>
    <m/>
    <s v="At SDO for further development"/>
    <m/>
    <s v="In open comment at OSAC"/>
    <s v="In open comment at OSAC"/>
    <s v="Under review by STRP"/>
    <m/>
    <m/>
    <m/>
    <m/>
    <m/>
    <m/>
  </r>
  <r>
    <s v="MAT-NYD-0001"/>
    <s v="Chemistry: Trace Evidence "/>
    <x v="23"/>
    <m/>
    <m/>
    <m/>
    <m/>
    <m/>
    <m/>
    <x v="2"/>
    <m/>
    <m/>
    <m/>
    <s v="OSAC 2023-N-0011"/>
    <m/>
    <m/>
    <m/>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m/>
    <m/>
    <m/>
    <m/>
    <s v="Competency &amp; Monitoring"/>
    <m/>
    <m/>
    <m/>
    <m/>
    <m/>
    <m/>
    <m/>
    <m/>
    <m/>
    <m/>
    <s v="NO - OSAC Proposed Standard"/>
    <m/>
    <m/>
    <m/>
    <m/>
    <m/>
    <m/>
    <m/>
    <m/>
    <m/>
    <s v="non-STRP"/>
    <s v="N/A"/>
    <d v="2023-03-07T00:00:00"/>
    <d v="2023-04-03T00:00:00"/>
    <m/>
    <m/>
    <d v="2023-09-18T00:00:00"/>
    <s v="yes"/>
    <d v="2023-11-07T00:00:00"/>
    <m/>
    <m/>
    <s v="•Training"/>
    <m/>
    <m/>
    <s v="MED"/>
    <m/>
    <s v="Complete initial draft"/>
    <m/>
    <s v="Not started"/>
    <s v="Started / In progress"/>
    <m/>
    <m/>
    <m/>
    <m/>
    <m/>
    <m/>
    <m/>
  </r>
  <r>
    <s v="MAT-045"/>
    <s v="Chemistry: Trace Evidence "/>
    <x v="23"/>
    <m/>
    <m/>
    <m/>
    <m/>
    <m/>
    <m/>
    <x v="3"/>
    <m/>
    <m/>
    <s v="2017 version is currently on the Registry - undergoing 5 yr review; Per 2023 OLSS: TG adjudicating ANSI/ASTM comments "/>
    <m/>
    <s v="ASTM"/>
    <s v="E3085-xx"/>
    <s v="WK84554"/>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d v="2023-04-18T00:00:00"/>
    <d v="2023-05-18T00:00:00"/>
    <d v="2023-05-05T00:00:00"/>
    <d v="2023-05-08T00:00:00"/>
    <d v="2023-06-19T00:00:00"/>
    <m/>
    <m/>
    <m/>
    <m/>
    <m/>
    <m/>
    <m/>
    <m/>
    <m/>
    <m/>
    <m/>
    <d v="2018-09-11T00:00:00"/>
    <m/>
    <m/>
    <s v=""/>
    <m/>
    <m/>
    <m/>
    <m/>
    <m/>
    <m/>
    <m/>
    <m/>
    <m/>
    <d v="2023-09-11T00:00:00"/>
    <s v="•Methods"/>
    <m/>
    <m/>
    <m/>
    <m/>
    <s v="Add SDO published standard to Registry"/>
    <m/>
    <m/>
    <s v="Started / In progress"/>
    <s v="Started / In progress"/>
    <s v="Q4: up for 5 year ASTM review; edits being made by TG"/>
    <m/>
    <m/>
    <m/>
    <m/>
    <m/>
  </r>
  <r>
    <s v="MAT-001"/>
    <s v="Chemistry: Trace Evidence "/>
    <x v="23"/>
    <m/>
    <m/>
    <m/>
    <m/>
    <m/>
    <m/>
    <x v="3"/>
    <m/>
    <m/>
    <s v="2018 version is currently on the Registry - undergoing 5 year review at ASTM; Per 2023 OLSS: TG updating references and flow chart"/>
    <m/>
    <s v="ASTM"/>
    <s v="E1610-xx"/>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m/>
    <m/>
    <m/>
    <s v=""/>
    <m/>
    <m/>
    <m/>
    <m/>
    <m/>
    <m/>
    <m/>
    <m/>
    <m/>
    <m/>
    <s v="•Scope of Examination"/>
    <m/>
    <m/>
    <s v="Not applicable"/>
    <m/>
    <s v="Add SDO published standard to Registry"/>
    <s v="COMPLETE"/>
    <s v="COMPLETE"/>
    <s v="COMPLETE"/>
    <s v="COMPLETE"/>
    <m/>
    <m/>
    <m/>
    <m/>
    <m/>
    <m/>
  </r>
  <r>
    <s v="MAT-044"/>
    <s v="Chemistry: Trace Evidence "/>
    <x v="23"/>
    <m/>
    <m/>
    <m/>
    <m/>
    <m/>
    <m/>
    <x v="3"/>
    <m/>
    <m/>
    <s v="2018 version currently on the Registry; undergoing 5 year review @ASTM; Per 2023 OLSS: TG modeling revisions after E3085 and readying for SC vote "/>
    <m/>
    <s v="ASTM"/>
    <s v="E2937-xx"/>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d v="2018-06-26T00:00:00"/>
    <m/>
    <m/>
    <s v=""/>
    <m/>
    <m/>
    <m/>
    <m/>
    <m/>
    <m/>
    <m/>
    <m/>
    <m/>
    <d v="2023-06-26T00:00:00"/>
    <s v="•Methods"/>
    <m/>
    <m/>
    <m/>
    <m/>
    <s v="Add SDO published standard to Registry"/>
    <m/>
    <m/>
    <s v="Started / In progress"/>
    <s v="Started / In progress"/>
    <s v="Q4: up for 5 year ASTM review in '23; edits being made by TG"/>
    <d v="2018-02-01T00:00:00"/>
    <m/>
    <m/>
    <m/>
    <m/>
  </r>
  <r>
    <s v="MAT-023"/>
    <s v="Chemistry: Trace Evidence "/>
    <x v="23"/>
    <m/>
    <m/>
    <m/>
    <m/>
    <m/>
    <m/>
    <x v="3"/>
    <m/>
    <m/>
    <s v="2017 version currently on the Registry - undergoing 5 year review at ASTM; Per 2023 OLSS - in review at TG at ASTM "/>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s v="Examination &amp; Analysis"/>
    <m/>
    <m/>
    <m/>
    <m/>
    <m/>
    <d v="2018-07-19T00:00:00"/>
    <m/>
    <m/>
    <m/>
    <m/>
    <m/>
    <m/>
    <m/>
    <m/>
    <m/>
    <m/>
    <m/>
    <m/>
    <m/>
    <m/>
    <s v=""/>
    <m/>
    <m/>
    <m/>
    <m/>
    <m/>
    <m/>
    <m/>
    <m/>
    <m/>
    <m/>
    <s v="•Methods"/>
    <m/>
    <m/>
    <s v="LOW"/>
    <s v="Noted in OLSS report"/>
    <s v="At SDO for further development"/>
    <s v="Under development at SDO"/>
    <s v="Under development at SDO"/>
    <s v="Under development at SDO"/>
    <s v="Under development at SDO"/>
    <s v="Q4: Some of the potential edits are pending publication of current research."/>
    <m/>
    <m/>
    <m/>
    <m/>
    <m/>
  </r>
  <r>
    <s v="MAT-024"/>
    <s v="Chemistry: Trace Evidence "/>
    <x v="23"/>
    <m/>
    <m/>
    <m/>
    <m/>
    <m/>
    <m/>
    <x v="3"/>
    <m/>
    <m/>
    <s v="2016e1 version currently on the Registry - undergoing 5 year review at ASTM; open for public comment @ASTM - deadline 9/25/23"/>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m/>
    <d v="2022-11-21T00:00:00"/>
    <d v="2022-12-21T00:00:00"/>
    <d v="2023-01-06T00:00:00"/>
    <d v="2023-01-09T00:00:00"/>
    <d v="2023-02-20T00:00:00"/>
    <m/>
    <d v="2023-08-15T00:00:00"/>
    <d v="2023-09-25T00:00:00"/>
    <m/>
    <m/>
    <m/>
    <m/>
    <m/>
    <m/>
    <m/>
    <m/>
    <m/>
    <m/>
    <m/>
    <s v=""/>
    <m/>
    <m/>
    <m/>
    <m/>
    <m/>
    <m/>
    <m/>
    <m/>
    <m/>
    <m/>
    <s v="•Methods"/>
    <m/>
    <m/>
    <s v="LOW"/>
    <s v="Noted in OLSS report"/>
    <s v="Initiate Registry approval process (for SDO published standard)"/>
    <s v="Under development at SDO"/>
    <s v="Under development at SDO"/>
    <s v="Under development at SDO"/>
    <s v="Under development at SDO"/>
    <s v="Pending ASTM vote"/>
    <m/>
    <m/>
    <m/>
    <m/>
    <m/>
  </r>
  <r>
    <s v="MAT-018"/>
    <s v="Chemistry: Trace Evidence "/>
    <x v="23"/>
    <m/>
    <m/>
    <m/>
    <m/>
    <m/>
    <m/>
    <x v="3"/>
    <m/>
    <m/>
    <s v="revision of E2224-23a "/>
    <m/>
    <s v="ASTM"/>
    <s v="E2224-xx"/>
    <s v="WK83502"/>
    <s v="Standard Guide for Forensic Analysis of Fibers by Infrared Spectroscopy"/>
    <m/>
    <s v="unknown"/>
    <s v="unknown"/>
    <s v="unknown"/>
    <m/>
    <s v="Examination &amp; Analysis"/>
    <m/>
    <m/>
    <m/>
    <m/>
    <m/>
    <m/>
    <m/>
    <m/>
    <m/>
    <d v="2023-05-01T00:00:00"/>
    <s v="The 30(22-07) ballot was only for a line item revision (groups did not comment on entire standard) - so this would go through OSAC comment period, correct? "/>
    <m/>
    <m/>
    <m/>
    <m/>
    <m/>
    <m/>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19"/>
    <s v="Chemistry: Trace Evidence "/>
    <x v="23"/>
    <m/>
    <m/>
    <m/>
    <m/>
    <m/>
    <m/>
    <x v="3"/>
    <m/>
    <m/>
    <m/>
    <m/>
    <s v="ASTM"/>
    <s v="E2225-xx"/>
    <s v="WK83488"/>
    <s v="Standard Guide for Forensic Examination of Fabrics and Cordage"/>
    <m/>
    <s v="unknown"/>
    <s v="unknown"/>
    <s v="unknown"/>
    <m/>
    <s v="Examination &amp; Analysis"/>
    <m/>
    <m/>
    <m/>
    <m/>
    <m/>
    <m/>
    <m/>
    <m/>
    <m/>
    <m/>
    <m/>
    <m/>
    <m/>
    <m/>
    <m/>
    <m/>
    <m/>
    <m/>
    <m/>
    <m/>
    <s v=""/>
    <m/>
    <m/>
    <m/>
    <m/>
    <m/>
    <m/>
    <m/>
    <m/>
    <m/>
    <m/>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9"/>
    <s v="Chemistry: Trace Evidence "/>
    <x v="23"/>
    <m/>
    <m/>
    <m/>
    <m/>
    <m/>
    <m/>
    <x v="3"/>
    <m/>
    <m/>
    <s v="New ASTM standard (overarching guide for forensic analysis of glass); adjudicated ASTM comments &gt; reopened for ballot at ASTM SC (ballot closes 10/5/23) "/>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s v="Examination &amp; Analysis"/>
    <m/>
    <m/>
    <m/>
    <m/>
    <m/>
    <d v="2021-11-22T00:00:00"/>
    <m/>
    <m/>
    <m/>
    <m/>
    <s v="YES - public comment at SDO occured before 1/1/22 cutoff date"/>
    <m/>
    <m/>
    <m/>
    <m/>
    <m/>
    <m/>
    <m/>
    <m/>
    <m/>
    <s v=""/>
    <m/>
    <m/>
    <m/>
    <m/>
    <m/>
    <m/>
    <m/>
    <m/>
    <m/>
    <m/>
    <s v="•Scope of Examination"/>
    <m/>
    <m/>
    <s v="LOW"/>
    <s v="Noted in OLSS report"/>
    <s v="Initiate Registry approval process (for SDO published standard)"/>
    <s v="In adjudication at SDO"/>
    <s v="In adjudication at SDO"/>
    <s v="In adjudication at SDO"/>
    <s v="In adjudication at SDO"/>
    <s v="Q4: adjudicating ASTM comments"/>
    <m/>
    <m/>
    <m/>
    <m/>
    <m/>
  </r>
  <r>
    <s v="MAT-028"/>
    <s v="Chemistry: Trace Evidence "/>
    <x v="23"/>
    <m/>
    <m/>
    <m/>
    <m/>
    <m/>
    <m/>
    <x v="3"/>
    <m/>
    <m/>
    <s v=" NOTE: This document was orginally titled Guide for Powdered X-Ray Diffraction of Soils and Geological Materials for Forensic Applications and was changed after publication. "/>
    <m/>
    <s v="ASTM"/>
    <s v="E3294-xx"/>
    <s v="WK86113"/>
    <s v="Standard Guide for Forensic Analysis of Geological Materials by Powder X-Ray Diffraction"/>
    <s v="Provides guidance on the appropriate use of x-ray diffraction in examination of forensic geological materials"/>
    <m/>
    <m/>
    <m/>
    <m/>
    <s v="Examination &amp; Analysis"/>
    <s v="unknown"/>
    <s v="?; 6/22/2023"/>
    <s v="?; 7/24/2023"/>
    <m/>
    <m/>
    <m/>
    <m/>
    <m/>
    <m/>
    <m/>
    <m/>
    <m/>
    <m/>
    <m/>
    <d v="2022-09-06T00:00:00"/>
    <m/>
    <m/>
    <m/>
    <m/>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35"/>
    <s v="Chemistry: Trace Evidence "/>
    <x v="23"/>
    <s v="guide has the flexibility to incorporate many additional types of trace evidence as well as other disciplines, particularly of a comparative nature"/>
    <m/>
    <m/>
    <m/>
    <m/>
    <m/>
    <x v="4"/>
    <m/>
    <m/>
    <s v="OSAC PROPOSED STANDARD NOT APPROVED FOR REGISTRY; revised and recirulation open for FSSB vote - due 9/18/23; document will be used as part of an interlab study"/>
    <s v="OSAC 2022-S-0029"/>
    <m/>
    <m/>
    <s v="WK86273"/>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s v="Reporting Results &amp; Testimony"/>
    <d v="2023-05-19T00:00:00"/>
    <m/>
    <m/>
    <s v="TBD"/>
    <s v="TBD"/>
    <s v="TBD"/>
    <m/>
    <m/>
    <s v="TBD"/>
    <s v="TBD"/>
    <s v="NO - OSAC Proposed Standard"/>
    <m/>
    <m/>
    <m/>
    <m/>
    <m/>
    <m/>
    <m/>
    <m/>
    <m/>
    <s v="STRP"/>
    <s v="STRP new process"/>
    <d v="2022-03-01T00:00:00"/>
    <d v="2022-04-04T00:00:00"/>
    <n v="51"/>
    <n v="231"/>
    <s v="7/1/2023; re-circulation vote closed 9/18/23"/>
    <s v="yes"/>
    <s v="OSAC PROPOSED STANDARD NOT APPROVED FOR REGISTRY (July 2023)"/>
    <m/>
    <m/>
    <s v="•Interpretation &amp; Opinion"/>
    <m/>
    <m/>
    <s v="HIGH"/>
    <m/>
    <s v="Add OSAC Proposed Standard to Registry and send to SDO"/>
    <m/>
    <s v="In open comment at OSAC"/>
    <s v="Under review by STRP"/>
    <s v="Under review by STRP"/>
    <m/>
    <m/>
    <m/>
    <m/>
    <m/>
    <m/>
  </r>
  <r>
    <s v="MAT-040"/>
    <s v="Chemistry: Trace Evidence "/>
    <x v="23"/>
    <m/>
    <m/>
    <m/>
    <m/>
    <m/>
    <m/>
    <x v="4"/>
    <m/>
    <m/>
    <s v="in comment adjudication"/>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m/>
    <m/>
    <m/>
    <m/>
    <s v="Competency &amp; Monitoring"/>
    <m/>
    <m/>
    <m/>
    <m/>
    <m/>
    <m/>
    <m/>
    <m/>
    <m/>
    <m/>
    <s v="NO - OSAC Proposed Standard"/>
    <m/>
    <m/>
    <m/>
    <m/>
    <m/>
    <m/>
    <m/>
    <m/>
    <m/>
    <s v="non-STRP"/>
    <s v="N/A"/>
    <d v="2022-12-06T00:00:00"/>
    <d v="2023-01-02T00:00:00"/>
    <m/>
    <m/>
    <m/>
    <m/>
    <m/>
    <m/>
    <m/>
    <s v="•Training"/>
    <m/>
    <m/>
    <s v="LOW"/>
    <s v="Noted in OLSS report"/>
    <s v="Complete initial draft"/>
    <s v="Started / In progress"/>
    <s v="Started / In progress"/>
    <s v="Started / In progress"/>
    <s v="Started / In progress"/>
    <s v="Anticipated to be submitted to ASTM by end of Sept."/>
    <m/>
    <m/>
    <m/>
    <m/>
    <m/>
  </r>
  <r>
    <s v="MAT-046"/>
    <s v="Chemistry: Trace Evidence "/>
    <x v="23"/>
    <s v="Forensic Nursing and CSI"/>
    <m/>
    <m/>
    <m/>
    <m/>
    <m/>
    <x v="4"/>
    <m/>
    <m/>
    <s v="open for comment @OSAC - deadline 10/2/23;  NOTED IN DEC 2022 SAC UPDATE: A Trace Recovery Guide is being drafted to replace old SWGMAT Guide to Trace Reovery (this is currently in draft form with the TG). The Trace SC is discussing E1492 Standard Practic"/>
    <s v="OSAC 2023-N-0027"/>
    <m/>
    <m/>
    <m/>
    <s v="Standard Guide for Forensic Trace Evidence Recovery"/>
    <m/>
    <m/>
    <m/>
    <m/>
    <m/>
    <s v="Evidence Collection &amp; Handling"/>
    <m/>
    <m/>
    <m/>
    <m/>
    <m/>
    <m/>
    <m/>
    <m/>
    <m/>
    <m/>
    <m/>
    <m/>
    <m/>
    <m/>
    <m/>
    <m/>
    <m/>
    <m/>
    <m/>
    <m/>
    <s v="non-STRP"/>
    <s v="N/A"/>
    <d v="2023-09-05T00:00:00"/>
    <d v="2023-10-02T00:00:00"/>
    <m/>
    <m/>
    <m/>
    <m/>
    <m/>
    <m/>
    <m/>
    <m/>
    <m/>
    <m/>
    <m/>
    <m/>
    <m/>
    <m/>
    <m/>
    <m/>
    <m/>
    <m/>
    <m/>
    <m/>
    <m/>
    <m/>
    <m/>
  </r>
  <r>
    <s v="MAT-039"/>
    <s v="Chemistry: Trace Evidence "/>
    <x v="23"/>
    <m/>
    <m/>
    <m/>
    <m/>
    <m/>
    <m/>
    <x v="4"/>
    <m/>
    <m/>
    <s v="open for review and comment at SC (comment period closes 11/30/23) &gt; will then move to SC for vote  "/>
    <m/>
    <m/>
    <m/>
    <m/>
    <s v="Standard Guide for Assessing Physical and Optical Characteristics in Forensic Tape Examinations"/>
    <s v="[SWGMAT doc in need of revision] Intended to assist individuals and laboratories that conduct microscopic examinations and comparisons of pressure sensitive tapes. Provides a description of the methods used_x000a_ to assess the physical characteristics of tape "/>
    <m/>
    <m/>
    <m/>
    <m/>
    <s v="Examination &amp; Analysis"/>
    <m/>
    <m/>
    <m/>
    <m/>
    <m/>
    <m/>
    <m/>
    <m/>
    <m/>
    <m/>
    <m/>
    <m/>
    <m/>
    <m/>
    <m/>
    <m/>
    <m/>
    <m/>
    <m/>
    <m/>
    <s v=""/>
    <m/>
    <m/>
    <m/>
    <m/>
    <m/>
    <m/>
    <m/>
    <m/>
    <m/>
    <m/>
    <s v="•Methods"/>
    <m/>
    <m/>
    <s v="MED"/>
    <m/>
    <s v="Start draft"/>
    <m/>
    <s v="Started / In progress"/>
    <s v="Started / In progress"/>
    <s v="Started / In progress"/>
    <s v="Q4: Physical Exams and Light Microscopy combined into one doc"/>
    <m/>
    <m/>
    <m/>
    <m/>
    <m/>
  </r>
  <r>
    <s v="MAT-036"/>
    <s v="Chemistry: Trace Evidence "/>
    <x v="23"/>
    <m/>
    <m/>
    <m/>
    <m/>
    <m/>
    <m/>
    <x v="4"/>
    <m/>
    <m/>
    <s v="in draft with TG"/>
    <m/>
    <m/>
    <m/>
    <m/>
    <s v="Standard Guide for Scanning Electron Microscopy (SEM)/Energy Dispersive Spectroscopy (EDS) Analysis of Soils and Geological Materials for Forensic Applications"/>
    <s v="Provides guidance on the appropriate use of SEM/EDS in forensic soil examinations."/>
    <m/>
    <m/>
    <m/>
    <m/>
    <s v="Examination &amp; Analysis"/>
    <m/>
    <m/>
    <m/>
    <m/>
    <m/>
    <m/>
    <m/>
    <m/>
    <m/>
    <m/>
    <m/>
    <m/>
    <m/>
    <m/>
    <m/>
    <m/>
    <m/>
    <m/>
    <m/>
    <m/>
    <s v=""/>
    <m/>
    <m/>
    <m/>
    <m/>
    <m/>
    <m/>
    <m/>
    <m/>
    <m/>
    <m/>
    <s v="•Methods"/>
    <m/>
    <m/>
    <s v="MED"/>
    <m/>
    <s v="Start draft"/>
    <m/>
    <s v="Started / In progress"/>
    <s v="Started / In progress"/>
    <s v="Started / In progress"/>
    <s v="in draft with TG"/>
    <m/>
    <m/>
    <m/>
    <m/>
    <m/>
  </r>
  <r>
    <s v="MAT-046"/>
    <s v="Chemistry: Trace Evidence "/>
    <x v="23"/>
    <s v="CSI?"/>
    <m/>
    <m/>
    <m/>
    <m/>
    <m/>
    <x v="4"/>
    <m/>
    <m/>
    <m/>
    <m/>
    <m/>
    <m/>
    <m/>
    <s v="Standard Guide for the Analysis of Soils and Other Geological Evidence for Criminal Forensic Applications"/>
    <s v="This will be the &quot;parent guide&quot; that provides an overview of the forensic soil examination process."/>
    <m/>
    <m/>
    <m/>
    <m/>
    <s v="Examination &amp; Analysis"/>
    <m/>
    <m/>
    <m/>
    <m/>
    <m/>
    <m/>
    <m/>
    <m/>
    <m/>
    <m/>
    <m/>
    <m/>
    <m/>
    <m/>
    <m/>
    <m/>
    <m/>
    <m/>
    <m/>
    <m/>
    <s v=""/>
    <m/>
    <m/>
    <m/>
    <m/>
    <m/>
    <m/>
    <m/>
    <m/>
    <m/>
    <m/>
    <s v="•Scope of Examination"/>
    <m/>
    <m/>
    <s v="LOW"/>
    <m/>
    <s v="Hold for next FY"/>
    <m/>
    <s v="Not started"/>
    <s v="Not started"/>
    <s v="Started / In progress"/>
    <s v="Q4: TG has a working draft developed."/>
    <m/>
    <m/>
    <m/>
    <m/>
    <m/>
  </r>
  <r>
    <s v="MAT-037"/>
    <s v="Chemistry: Trace Evidence "/>
    <x v="23"/>
    <s v="guidance document for a specific technique as applied to a specific trace material, but critical supplement to the overarching guide"/>
    <m/>
    <m/>
    <m/>
    <m/>
    <m/>
    <x v="4"/>
    <m/>
    <m/>
    <s v="in draft with TG"/>
    <m/>
    <m/>
    <m/>
    <m/>
    <s v="Standard Guide for Polarized Light Microscopy of Soils and Geological Materials for Forensic Applications"/>
    <s v="Provides guidance on the appropriate use of x-ray diffraction in forensic soil examinations."/>
    <m/>
    <m/>
    <m/>
    <m/>
    <s v="Examination &amp; Analysis"/>
    <m/>
    <m/>
    <m/>
    <m/>
    <m/>
    <m/>
    <m/>
    <m/>
    <m/>
    <m/>
    <m/>
    <m/>
    <m/>
    <m/>
    <m/>
    <m/>
    <m/>
    <m/>
    <m/>
    <m/>
    <s v=""/>
    <m/>
    <m/>
    <m/>
    <m/>
    <m/>
    <m/>
    <m/>
    <m/>
    <m/>
    <m/>
    <s v="•Methods"/>
    <m/>
    <m/>
    <s v="LOW"/>
    <m/>
    <s v="Start draft"/>
    <m/>
    <s v="Started / In progress"/>
    <s v="Started / In progress"/>
    <s v="Started / In progress"/>
    <s v="in draft with TG"/>
    <m/>
    <m/>
    <m/>
    <m/>
    <m/>
  </r>
  <r>
    <s v="MAT-042"/>
    <s v="Chemistry: Trace Evidence "/>
    <x v="23"/>
    <s v="guidance document for a specific technique as applied to a specific trace material, but critical supplement to the overarching guide"/>
    <m/>
    <m/>
    <m/>
    <m/>
    <m/>
    <x v="4"/>
    <m/>
    <m/>
    <s v="guidance document for a specific technique as applied to a specific trace material, but critical supplement to the overarching guide"/>
    <m/>
    <m/>
    <m/>
    <m/>
    <s v="Standard Guide for Using Light Microscopy in Forensic Paint Examinations"/>
    <s v="Intended to assist individuals and laboratories that conduct microscopic examinations and comparisons of paint."/>
    <m/>
    <m/>
    <m/>
    <m/>
    <s v="Examination &amp; Analysis"/>
    <m/>
    <m/>
    <m/>
    <m/>
    <m/>
    <m/>
    <m/>
    <m/>
    <m/>
    <m/>
    <m/>
    <m/>
    <m/>
    <m/>
    <m/>
    <m/>
    <m/>
    <m/>
    <m/>
    <m/>
    <s v=""/>
    <m/>
    <m/>
    <m/>
    <m/>
    <m/>
    <m/>
    <m/>
    <m/>
    <m/>
    <m/>
    <s v="•Methods"/>
    <m/>
    <m/>
    <s v="MED"/>
    <m/>
    <s v="Start draft"/>
    <m/>
    <s v="Started / In progress"/>
    <s v="Started / In progress"/>
    <s v="Started / In progress"/>
    <m/>
    <m/>
    <m/>
    <m/>
    <m/>
    <m/>
  </r>
  <r>
    <m/>
    <s v="Chemistry: Trace Evidence "/>
    <x v="23"/>
    <m/>
    <m/>
    <m/>
    <m/>
    <m/>
    <m/>
    <x v="4"/>
    <m/>
    <m/>
    <s v="Fiber TG started drafting at Houston Meeting (April 2023) and requested it be added to tracker/webpage "/>
    <m/>
    <m/>
    <m/>
    <m/>
    <s v="Standard Guide for Forensic Examination of Textile Damage and Textile Impressions"/>
    <m/>
    <m/>
    <m/>
    <m/>
    <m/>
    <s v="Examination &amp; Analysis"/>
    <m/>
    <m/>
    <m/>
    <m/>
    <m/>
    <m/>
    <m/>
    <m/>
    <m/>
    <m/>
    <m/>
    <m/>
    <m/>
    <m/>
    <m/>
    <m/>
    <m/>
    <m/>
    <m/>
    <m/>
    <m/>
    <m/>
    <m/>
    <m/>
    <m/>
    <m/>
    <m/>
    <m/>
    <m/>
    <m/>
    <m/>
    <m/>
    <m/>
    <m/>
    <m/>
    <m/>
    <m/>
    <m/>
    <m/>
    <m/>
    <m/>
    <m/>
    <m/>
    <m/>
    <m/>
    <m/>
    <m/>
  </r>
  <r>
    <m/>
    <s v="Chemistry: Trace Evidence "/>
    <x v="23"/>
    <m/>
    <m/>
    <m/>
    <m/>
    <m/>
    <m/>
    <x v="4"/>
    <m/>
    <m/>
    <s v="Fiber TG started drafting at Houston Meeting (April 2023) and requested it be added to tracker/webpage "/>
    <m/>
    <m/>
    <m/>
    <m/>
    <s v="Standard Guide for Forensic Examination of Fibers and Textiles Using Fluorescence "/>
    <m/>
    <m/>
    <m/>
    <m/>
    <m/>
    <s v="Examination &amp; Analysis"/>
    <m/>
    <m/>
    <m/>
    <m/>
    <m/>
    <m/>
    <m/>
    <m/>
    <m/>
    <m/>
    <m/>
    <m/>
    <m/>
    <m/>
    <m/>
    <m/>
    <m/>
    <m/>
    <m/>
    <m/>
    <m/>
    <m/>
    <m/>
    <m/>
    <m/>
    <m/>
    <m/>
    <m/>
    <m/>
    <m/>
    <m/>
    <m/>
    <m/>
    <m/>
    <m/>
    <m/>
    <m/>
    <m/>
    <m/>
    <m/>
    <m/>
    <m/>
    <m/>
    <m/>
    <m/>
    <m/>
    <m/>
  </r>
  <r>
    <s v="MAT-041"/>
    <s v="Chemistry: Trace Evidence "/>
    <x v="23"/>
    <m/>
    <m/>
    <m/>
    <m/>
    <m/>
    <m/>
    <x v="5"/>
    <m/>
    <m/>
    <m/>
    <m/>
    <m/>
    <m/>
    <m/>
    <s v="Standard Guide for Using Raman Spectroscopy in Forensic Polymer Examinations"/>
    <s v="Serves as a guide to assist forensic examiners in the utilization of raman spectroscopy in forensic examination of paint."/>
    <m/>
    <m/>
    <m/>
    <m/>
    <s v="Examination &amp; Analysis"/>
    <m/>
    <m/>
    <m/>
    <m/>
    <m/>
    <m/>
    <m/>
    <m/>
    <m/>
    <m/>
    <m/>
    <m/>
    <m/>
    <m/>
    <m/>
    <m/>
    <m/>
    <m/>
    <m/>
    <m/>
    <s v=""/>
    <m/>
    <m/>
    <m/>
    <m/>
    <m/>
    <m/>
    <m/>
    <m/>
    <m/>
    <m/>
    <s v="•Methods"/>
    <m/>
    <m/>
    <s v="LOW"/>
    <m/>
    <s v="Hold for next FY"/>
    <m/>
    <s v="Not started"/>
    <s v="Not started"/>
    <s v="Not started"/>
    <m/>
    <m/>
    <m/>
    <m/>
    <m/>
    <m/>
  </r>
  <r>
    <s v="MAT-NYD-0003"/>
    <s v="Chemistry: Trace Evidence "/>
    <x v="23"/>
    <m/>
    <m/>
    <m/>
    <m/>
    <m/>
    <m/>
    <x v="5"/>
    <m/>
    <m/>
    <m/>
    <m/>
    <m/>
    <m/>
    <m/>
    <s v="Standard Guide for Pollen Analysis for Forensic Applications"/>
    <s v="Provides guidance on the appropriate use of palynology in forensic soil examinations"/>
    <m/>
    <m/>
    <m/>
    <m/>
    <s v="Examination &amp; Analysis"/>
    <m/>
    <m/>
    <m/>
    <m/>
    <m/>
    <m/>
    <m/>
    <m/>
    <m/>
    <m/>
    <m/>
    <m/>
    <m/>
    <m/>
    <m/>
    <m/>
    <m/>
    <m/>
    <m/>
    <m/>
    <s v=""/>
    <m/>
    <m/>
    <m/>
    <m/>
    <m/>
    <m/>
    <m/>
    <m/>
    <m/>
    <m/>
    <s v="•Methods"/>
    <m/>
    <m/>
    <s v="LOW"/>
    <m/>
    <s v="Hold for next FY"/>
    <m/>
    <s v="Not started"/>
    <s v="Not started"/>
    <s v="Not started"/>
    <m/>
    <m/>
    <m/>
    <m/>
    <m/>
    <m/>
  </r>
  <r>
    <s v="MAT-NYD-0004"/>
    <s v="Chemistry: Trace Evidence "/>
    <x v="23"/>
    <m/>
    <m/>
    <m/>
    <m/>
    <m/>
    <m/>
    <x v="5"/>
    <m/>
    <m/>
    <m/>
    <m/>
    <m/>
    <m/>
    <m/>
    <s v="Standard Guide for X-Ray Fluorescence of Soils and Geological Materials for Forensic Applications"/>
    <s v="Provides guidance on the appropriate use of x-ray fluorescence in forensic soil examinations."/>
    <m/>
    <m/>
    <m/>
    <m/>
    <s v="Examination &amp; Analysis"/>
    <m/>
    <m/>
    <m/>
    <m/>
    <m/>
    <m/>
    <m/>
    <m/>
    <m/>
    <m/>
    <m/>
    <m/>
    <m/>
    <m/>
    <m/>
    <m/>
    <m/>
    <m/>
    <m/>
    <m/>
    <s v=""/>
    <m/>
    <m/>
    <m/>
    <m/>
    <m/>
    <m/>
    <m/>
    <m/>
    <m/>
    <m/>
    <s v="•Methods"/>
    <m/>
    <m/>
    <s v="LOW"/>
    <m/>
    <s v="Hold for next FY"/>
    <m/>
    <s v="Not started"/>
    <s v="Not started"/>
    <s v="Not started"/>
    <m/>
    <m/>
    <m/>
    <m/>
    <m/>
    <m/>
  </r>
  <r>
    <s v="MAT-NYD-0005"/>
    <s v="Chemistry: Trace Evidence "/>
    <x v="23"/>
    <m/>
    <m/>
    <m/>
    <m/>
    <m/>
    <m/>
    <x v="5"/>
    <m/>
    <m/>
    <m/>
    <m/>
    <m/>
    <m/>
    <m/>
    <s v="Standard Guide for FT-IR Spectroscopy Analysis of Soils and Geological Materials for Forensic Applications"/>
    <s v="Provides guidance on the appropriate use of infrared spectroscopy in forensic soil examinations."/>
    <m/>
    <m/>
    <m/>
    <m/>
    <s v="Examination &amp; Analysis"/>
    <m/>
    <m/>
    <m/>
    <m/>
    <m/>
    <m/>
    <m/>
    <m/>
    <m/>
    <m/>
    <m/>
    <m/>
    <m/>
    <m/>
    <m/>
    <m/>
    <m/>
    <m/>
    <m/>
    <m/>
    <s v=""/>
    <m/>
    <m/>
    <m/>
    <m/>
    <m/>
    <m/>
    <m/>
    <m/>
    <m/>
    <m/>
    <s v="•Methods"/>
    <m/>
    <m/>
    <s v="LOW"/>
    <m/>
    <s v="Hold for next FY"/>
    <m/>
    <s v="Not started"/>
    <s v="Not started"/>
    <s v="Not started"/>
    <m/>
    <m/>
    <m/>
    <m/>
    <m/>
    <m/>
  </r>
  <r>
    <s v="MAT-NYD-0006"/>
    <s v="Chemistry: Trace Evidence "/>
    <x v="23"/>
    <m/>
    <m/>
    <m/>
    <m/>
    <m/>
    <m/>
    <x v="5"/>
    <m/>
    <m/>
    <m/>
    <m/>
    <m/>
    <m/>
    <m/>
    <s v="Standard Guide for Raman Spectroscopy Analysis of Soils and Geological Materials for Forensic Applications"/>
    <s v="Provides guidance on the appropriate use of Raman spectroscopy in forensic soil examinations."/>
    <m/>
    <m/>
    <m/>
    <m/>
    <s v="Examination &amp; Analysis"/>
    <m/>
    <m/>
    <m/>
    <m/>
    <m/>
    <m/>
    <m/>
    <m/>
    <m/>
    <m/>
    <m/>
    <m/>
    <m/>
    <m/>
    <m/>
    <m/>
    <m/>
    <m/>
    <m/>
    <m/>
    <s v=""/>
    <m/>
    <m/>
    <m/>
    <m/>
    <m/>
    <m/>
    <m/>
    <m/>
    <m/>
    <m/>
    <s v="•Methods"/>
    <m/>
    <m/>
    <s v="LOW"/>
    <m/>
    <s v="Hold for next FY"/>
    <m/>
    <s v="Not started"/>
    <s v="Not started"/>
    <s v="Not started"/>
    <m/>
    <m/>
    <m/>
    <m/>
    <m/>
    <m/>
  </r>
  <r>
    <s v="MAT-NYD-0007"/>
    <s v="Chemistry: Trace Evidence "/>
    <x v="23"/>
    <m/>
    <m/>
    <m/>
    <m/>
    <m/>
    <m/>
    <x v="5"/>
    <m/>
    <m/>
    <m/>
    <m/>
    <m/>
    <m/>
    <m/>
    <s v="Standard Guide for Opinions and Testimony in Forensic Geology"/>
    <s v="Provides guidance on testimony in forensic geology."/>
    <m/>
    <m/>
    <m/>
    <m/>
    <s v="Reporting Results &amp; Testimony"/>
    <m/>
    <m/>
    <m/>
    <m/>
    <m/>
    <m/>
    <m/>
    <m/>
    <m/>
    <m/>
    <m/>
    <m/>
    <m/>
    <m/>
    <m/>
    <m/>
    <m/>
    <m/>
    <m/>
    <m/>
    <s v=""/>
    <m/>
    <m/>
    <m/>
    <m/>
    <m/>
    <m/>
    <m/>
    <m/>
    <m/>
    <m/>
    <s v="•Testimony"/>
    <m/>
    <m/>
    <s v="LOW"/>
    <m/>
    <s v="Hold for next FY"/>
    <m/>
    <s v="Not started"/>
    <s v="Not started"/>
    <s v="Not started"/>
    <m/>
    <m/>
    <m/>
    <m/>
    <m/>
    <m/>
  </r>
  <r>
    <s v="MAT-NYD-0008"/>
    <s v="Chemistry: Trace Evidence "/>
    <x v="23"/>
    <m/>
    <m/>
    <m/>
    <m/>
    <m/>
    <m/>
    <x v="5"/>
    <m/>
    <m/>
    <m/>
    <m/>
    <m/>
    <m/>
    <m/>
    <s v="Standard Guide for the Collection of Dust for Forensic Applications"/>
    <s v="Provides guidance on the collection of dust evidence in the field (e.g. crime scenes)."/>
    <m/>
    <m/>
    <m/>
    <m/>
    <s v="Evidence Collection &amp; Handling"/>
    <m/>
    <m/>
    <m/>
    <m/>
    <m/>
    <m/>
    <m/>
    <m/>
    <m/>
    <m/>
    <m/>
    <m/>
    <m/>
    <m/>
    <m/>
    <m/>
    <m/>
    <m/>
    <m/>
    <m/>
    <s v=""/>
    <m/>
    <m/>
    <m/>
    <m/>
    <m/>
    <m/>
    <m/>
    <m/>
    <m/>
    <m/>
    <s v="•Evidence Collection or Recovery"/>
    <m/>
    <m/>
    <s v="LOW"/>
    <m/>
    <s v="Hold for next FY"/>
    <m/>
    <s v="Not started"/>
    <s v="Not started"/>
    <s v="Not started"/>
    <m/>
    <m/>
    <m/>
    <m/>
    <m/>
    <m/>
  </r>
  <r>
    <s v="MAT-NYD-0009"/>
    <s v="Chemistry: Trace Evidence "/>
    <x v="23"/>
    <m/>
    <m/>
    <m/>
    <m/>
    <m/>
    <m/>
    <x v="5"/>
    <m/>
    <m/>
    <m/>
    <m/>
    <m/>
    <m/>
    <m/>
    <s v="Standard Guide for the Fractionation of Soil Evidence"/>
    <s v="Provides guidance on how to separate different soil fractions during a forensic soil examination."/>
    <m/>
    <m/>
    <m/>
    <m/>
    <s v="Examination &amp; Analysis"/>
    <m/>
    <m/>
    <m/>
    <m/>
    <m/>
    <m/>
    <m/>
    <m/>
    <m/>
    <m/>
    <m/>
    <m/>
    <m/>
    <m/>
    <m/>
    <m/>
    <m/>
    <m/>
    <m/>
    <m/>
    <s v=""/>
    <m/>
    <m/>
    <m/>
    <m/>
    <m/>
    <m/>
    <m/>
    <m/>
    <m/>
    <m/>
    <s v="•Methods"/>
    <m/>
    <m/>
    <s v="LOW"/>
    <m/>
    <s v="Hold for next FY"/>
    <m/>
    <s v="Not started"/>
    <s v="Not started"/>
    <s v="Not started"/>
    <m/>
    <m/>
    <m/>
    <m/>
    <m/>
    <m/>
  </r>
  <r>
    <s v="MAT-NYD-0010"/>
    <s v="Chemistry: Trace Evidence "/>
    <x v="23"/>
    <m/>
    <m/>
    <m/>
    <m/>
    <m/>
    <m/>
    <x v="5"/>
    <m/>
    <m/>
    <m/>
    <m/>
    <m/>
    <m/>
    <m/>
    <s v="Standard Practice for Education and Training in Forensic Geology"/>
    <s v="This document will be a forensic geology specific annex to the broader education and training standard proceeding to the Registry."/>
    <m/>
    <m/>
    <m/>
    <m/>
    <s v="Competency &amp; Monitoring"/>
    <m/>
    <m/>
    <m/>
    <m/>
    <m/>
    <m/>
    <m/>
    <m/>
    <m/>
    <m/>
    <m/>
    <m/>
    <m/>
    <m/>
    <m/>
    <m/>
    <m/>
    <m/>
    <m/>
    <m/>
    <s v=""/>
    <m/>
    <m/>
    <m/>
    <m/>
    <m/>
    <m/>
    <m/>
    <m/>
    <m/>
    <m/>
    <s v="•Training"/>
    <m/>
    <m/>
    <s v="LOW"/>
    <m/>
    <s v="Hold for next FY"/>
    <m/>
    <m/>
    <s v="Not started"/>
    <s v="Not started"/>
    <m/>
    <m/>
    <m/>
    <m/>
    <m/>
    <m/>
  </r>
  <r>
    <s v="MAT-NYD-0011"/>
    <s v="Chemistry: Trace Evidence "/>
    <x v="23"/>
    <m/>
    <m/>
    <m/>
    <m/>
    <m/>
    <m/>
    <x v="5"/>
    <m/>
    <m/>
    <m/>
    <m/>
    <m/>
    <m/>
    <m/>
    <s v="Standard Terminology for the Forensic Analysis of Soils and Geological Materials"/>
    <s v="Provides definitions for terminology specific to forensic geology."/>
    <m/>
    <m/>
    <m/>
    <m/>
    <s v="Terminology"/>
    <m/>
    <m/>
    <m/>
    <m/>
    <m/>
    <m/>
    <m/>
    <m/>
    <m/>
    <m/>
    <m/>
    <m/>
    <m/>
    <m/>
    <m/>
    <m/>
    <m/>
    <m/>
    <m/>
    <m/>
    <s v=""/>
    <m/>
    <m/>
    <m/>
    <m/>
    <m/>
    <m/>
    <m/>
    <m/>
    <m/>
    <m/>
    <m/>
    <m/>
    <m/>
    <s v="LOW"/>
    <m/>
    <s v="Hold for next FY"/>
    <m/>
    <m/>
    <s v="Not started"/>
    <s v="Not started"/>
    <m/>
    <m/>
    <m/>
    <m/>
    <m/>
    <m/>
  </r>
  <r>
    <s v="MAT-NYD-0012"/>
    <s v="Chemistry: Trace Evidence "/>
    <x v="23"/>
    <s v="guidance document for a specific technique as applied to a specific trace material, but critical supplement to the overarching guide"/>
    <m/>
    <m/>
    <m/>
    <m/>
    <m/>
    <x v="5"/>
    <m/>
    <m/>
    <m/>
    <m/>
    <m/>
    <m/>
    <m/>
    <s v="Quality Assurance for Forensic Geology"/>
    <s v="This document will be a forensic geology specific annex to the broader QA standard being planned by the Chemistry SAC."/>
    <m/>
    <m/>
    <m/>
    <m/>
    <s v="Quality Assurance"/>
    <m/>
    <m/>
    <m/>
    <m/>
    <m/>
    <m/>
    <m/>
    <m/>
    <m/>
    <m/>
    <m/>
    <m/>
    <m/>
    <m/>
    <m/>
    <m/>
    <m/>
    <m/>
    <m/>
    <m/>
    <s v=""/>
    <m/>
    <m/>
    <m/>
    <m/>
    <m/>
    <m/>
    <m/>
    <m/>
    <m/>
    <m/>
    <s v="•Quality Control"/>
    <m/>
    <m/>
    <s v="LOW"/>
    <m/>
    <s v="Hold for next FY"/>
    <m/>
    <m/>
    <s v="Not started"/>
    <s v="Not started"/>
    <m/>
    <m/>
    <m/>
    <m/>
    <m/>
    <m/>
  </r>
  <r>
    <s v="MAT-NYD-0013"/>
    <s v="Chemistry: Trace Evidence "/>
    <x v="23"/>
    <m/>
    <m/>
    <m/>
    <m/>
    <m/>
    <m/>
    <x v="5"/>
    <m/>
    <m/>
    <s v="guidance document for a specific technique as applied to a specific trace material, but critical supplement to the overarching guide"/>
    <m/>
    <m/>
    <m/>
    <m/>
    <s v="Standard Guide for Using X-Ray Diffraction (XRD) in Forensic Polymer Examinations"/>
    <s v="Serves as a guide to assist forensic examiners in the utilization of XRD in forensic examination of paint."/>
    <m/>
    <m/>
    <m/>
    <m/>
    <s v="Examination &amp; Analysis"/>
    <m/>
    <m/>
    <m/>
    <m/>
    <m/>
    <m/>
    <m/>
    <m/>
    <m/>
    <m/>
    <m/>
    <m/>
    <m/>
    <m/>
    <m/>
    <m/>
    <m/>
    <m/>
    <m/>
    <m/>
    <s v=""/>
    <m/>
    <m/>
    <m/>
    <m/>
    <m/>
    <m/>
    <m/>
    <m/>
    <m/>
    <m/>
    <s v="•Methods"/>
    <m/>
    <m/>
    <s v="LOW"/>
    <m/>
    <s v="Hold for next FY"/>
    <m/>
    <m/>
    <s v="Not started"/>
    <s v="Not started"/>
    <s v="Need to get other Polymer docs farther through Registry approval process before beginning this one"/>
    <m/>
    <m/>
    <m/>
    <m/>
    <m/>
  </r>
  <r>
    <s v="MAT-013"/>
    <s v="Chemistry: Trace Evidence "/>
    <x v="23"/>
    <m/>
    <m/>
    <m/>
    <m/>
    <m/>
    <m/>
    <x v="9"/>
    <s v="Standard Guide"/>
    <m/>
    <s v="undergoing revision as WK73181; resubmitted to ASTM to add in exclusionary differences term_x000a_"/>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s v="Examination &amp; Analysis"/>
    <d v="2019-03-25T00:00:00"/>
    <m/>
    <m/>
    <m/>
    <m/>
    <m/>
    <m/>
    <m/>
    <m/>
    <d v="2019-07-08T00:00:00"/>
    <m/>
    <m/>
    <m/>
    <m/>
    <m/>
    <m/>
    <m/>
    <m/>
    <m/>
    <m/>
    <s v=""/>
    <m/>
    <m/>
    <m/>
    <m/>
    <m/>
    <m/>
    <m/>
    <m/>
    <m/>
    <m/>
    <s v="•Methods"/>
    <m/>
    <m/>
    <s v="MED"/>
    <m/>
    <m/>
    <m/>
    <s v="In adjudication at SDO"/>
    <m/>
    <m/>
    <m/>
    <m/>
    <m/>
    <m/>
    <m/>
    <m/>
  </r>
  <r>
    <s v="MAT-014"/>
    <s v="Chemistry: Trace Evidence "/>
    <x v="23"/>
    <m/>
    <m/>
    <m/>
    <m/>
    <m/>
    <m/>
    <x v="9"/>
    <m/>
    <m/>
    <s v="undergoing revision as WK83488"/>
    <m/>
    <s v="ASTM"/>
    <s v="E2225-21"/>
    <m/>
    <s v="Standard Guide for Forensic Examination of Fabrics and Cordage"/>
    <s v="Intended to assist individuals and laboratories that conduct examinations of fabrics and cordage for the purposes of identifying and comparing types of fabric, cordage and damage."/>
    <m/>
    <m/>
    <m/>
    <m/>
    <s v="Examination &amp; Analysis"/>
    <m/>
    <m/>
    <m/>
    <m/>
    <m/>
    <d v="2018-07-19T00:00:00"/>
    <d v="2018-09-01T00:00:00"/>
    <m/>
    <m/>
    <s v="9/1/2018; 6/24/2021 (2021 version)"/>
    <m/>
    <m/>
    <m/>
    <m/>
    <m/>
    <m/>
    <m/>
    <m/>
    <m/>
    <m/>
    <s v=""/>
    <m/>
    <m/>
    <m/>
    <m/>
    <m/>
    <m/>
    <m/>
    <m/>
    <m/>
    <m/>
    <s v="•Scope of Examination"/>
    <m/>
    <m/>
    <s v="MED"/>
    <m/>
    <m/>
    <m/>
    <s v="In adjudication at SDO"/>
    <m/>
    <m/>
    <m/>
    <d v="2018-09-01T00:00:00"/>
    <m/>
    <m/>
    <m/>
    <m/>
  </r>
  <r>
    <s v="MAT-015"/>
    <s v="Chemistry: Trace Evidence "/>
    <x v="23"/>
    <m/>
    <m/>
    <m/>
    <m/>
    <m/>
    <m/>
    <x v="9"/>
    <m/>
    <m/>
    <s v="undergoing 5 year review as WK58028; ASTM website notes that this standard has been withdrawn (2022); a PINS was published in 4/8/22 ANSI SA for the re-instatement of E2227-13"/>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Examination &amp; Analysis"/>
    <m/>
    <m/>
    <m/>
    <m/>
    <m/>
    <d v="2020-05-27T00:00:00"/>
    <m/>
    <m/>
    <m/>
    <m/>
    <m/>
    <m/>
    <m/>
    <m/>
    <m/>
    <m/>
    <m/>
    <m/>
    <m/>
    <m/>
    <s v=""/>
    <m/>
    <m/>
    <m/>
    <m/>
    <m/>
    <m/>
    <m/>
    <m/>
    <m/>
    <m/>
    <s v="•Methods"/>
    <m/>
    <m/>
    <s v="LOW"/>
    <m/>
    <m/>
    <m/>
    <s v="In adjudication at SDO"/>
    <m/>
    <m/>
    <m/>
    <m/>
    <m/>
    <m/>
    <m/>
    <m/>
  </r>
  <r>
    <s v="MAT-016"/>
    <s v="Chemistry: Trace Evidence "/>
    <x v="23"/>
    <m/>
    <m/>
    <m/>
    <m/>
    <m/>
    <m/>
    <x v="9"/>
    <s v="Standard Guide"/>
    <m/>
    <s v="undergoing revision as WK73180; resubmitted to ASTM to add in exclusionary differences term"/>
    <m/>
    <s v="ASTM"/>
    <s v="E2228-19"/>
    <m/>
    <s v="Standard Guide for Microscopical Examination of Textile Fibers"/>
    <s v="Describes guidelines for microscopical examinations employed in forensic fiber characterization, identification, and comparison."/>
    <m/>
    <m/>
    <m/>
    <m/>
    <s v="Examination &amp; Analysis"/>
    <d v="2019-03-25T00:00:00"/>
    <m/>
    <m/>
    <m/>
    <m/>
    <m/>
    <m/>
    <m/>
    <m/>
    <d v="2019-07-08T00:00:00"/>
    <m/>
    <m/>
    <m/>
    <m/>
    <m/>
    <m/>
    <m/>
    <m/>
    <m/>
    <m/>
    <s v=""/>
    <m/>
    <m/>
    <m/>
    <m/>
    <m/>
    <m/>
    <m/>
    <m/>
    <m/>
    <m/>
    <s v="•Evidence Acceptance Criteria"/>
    <m/>
    <m/>
    <s v="MED"/>
    <m/>
    <m/>
    <m/>
    <s v="In adjudication at SDO"/>
    <m/>
    <m/>
    <m/>
    <m/>
    <m/>
    <m/>
    <m/>
    <m/>
  </r>
  <r>
    <s v="MAT-030"/>
    <s v="Chemistry: Trace Evidence "/>
    <x v="23"/>
    <m/>
    <m/>
    <m/>
    <m/>
    <m/>
    <m/>
    <x v="9"/>
    <m/>
    <m/>
    <m/>
    <m/>
    <s v="ASTM"/>
    <s v="E3295-22"/>
    <s v="WK74138"/>
    <s v="Standard Guide for Using Micro X-Ray Fluorescence (u-XRF) in Forensic Polymer Examinations"/>
    <s v="Serves as a guide to assist forensic examiners in the utilization of XRF in forensic examination of paint."/>
    <m/>
    <m/>
    <m/>
    <m/>
    <s v="Examination &amp; Analysis"/>
    <m/>
    <m/>
    <m/>
    <d v="2021-10-08T00:00:00"/>
    <s v="10/5/2021 (in Oct SB)"/>
    <d v="2021-11-22T00:00:00"/>
    <m/>
    <m/>
    <m/>
    <d v="2023-02-10T00:00:00"/>
    <s v="YES - public comment at SDO occured before 1/1/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3"/>
    <m/>
    <m/>
    <m/>
    <m/>
    <m/>
    <m/>
    <x v="9"/>
    <m/>
    <m/>
    <s v="published Dec 2022; currently under revision"/>
    <m/>
    <s v="ASTM"/>
    <s v="E3175-22"/>
    <m/>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2-03-23T00:00:00"/>
    <d v="2022-04-22T00:00:00"/>
    <d v="2022-02-04T00:00:00"/>
    <d v="2022-02-15T00:00:00"/>
    <d v="2022-03-21T00:00:00"/>
    <m/>
    <m/>
    <m/>
    <d v="2022-12-09T00:00:00"/>
    <s v="NO - OSAC comment period happened at SDO after the 1/1/2022 cut-off date"/>
    <s v="N/A"/>
    <s v="N/A"/>
    <s v="N/A"/>
    <m/>
    <m/>
    <m/>
    <m/>
    <m/>
    <m/>
    <m/>
    <m/>
    <m/>
    <m/>
    <m/>
    <m/>
    <m/>
    <m/>
    <m/>
    <m/>
    <m/>
    <s v="•Training"/>
    <m/>
    <m/>
    <s v="LOW"/>
    <s v="Noted in OLSS report"/>
    <s v="Initiate Registry approval process (for SDO published standard)"/>
    <m/>
    <s v="In adjudication at SDO"/>
    <s v="In adjudication at SDO"/>
    <s v="In adjudication at SDO"/>
    <m/>
    <m/>
    <m/>
    <m/>
    <m/>
    <m/>
  </r>
  <r>
    <s v="VID-001"/>
    <s v="Digital/Multimedia"/>
    <x v="24"/>
    <s v="Facial Identification"/>
    <s v="Digital Evidence"/>
    <m/>
    <m/>
    <m/>
    <m/>
    <x v="0"/>
    <m/>
    <m/>
    <s v="this standard was drafted in collaboration with DE and VITAL and is listed under each of these SC headings"/>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N/A"/>
    <s v="unknown"/>
    <s v="unknown"/>
    <s v="unknown"/>
    <s v="N/A"/>
    <s v="unknown"/>
    <m/>
    <m/>
    <s v="unknown"/>
    <d v="2019-03-12T00:00:00"/>
    <s v="YES"/>
    <m/>
    <m/>
    <d v="2020-06-13T00:00:00"/>
    <m/>
    <d v="2020-07-03T00:00:00"/>
    <m/>
    <d v="2020-07-07T00:00:00"/>
    <m/>
    <m/>
    <s v=""/>
    <m/>
    <m/>
    <m/>
    <m/>
    <m/>
    <m/>
    <m/>
    <m/>
    <m/>
    <d v="2025-07-07T00:00:00"/>
    <m/>
    <m/>
    <m/>
    <s v="Not applicable"/>
    <m/>
    <s v="Add SDO published standard to Registry"/>
    <s v="COMPLETE"/>
    <s v="COMPLETE"/>
    <s v="COMPLETE"/>
    <s v="COMPLETE"/>
    <m/>
    <m/>
    <m/>
    <m/>
    <m/>
    <m/>
  </r>
  <r>
    <s v="VID-003"/>
    <s v="Digital/Multimedia"/>
    <x v="24"/>
    <s v="Friction Ridge"/>
    <m/>
    <m/>
    <m/>
    <m/>
    <m/>
    <x v="0"/>
    <m/>
    <m/>
    <s v="NOTE: This is an incorporation of all existing documents into an all-encompassing standard guide; initially drafted by VITAL SC, this is also included under the Friction Ridge SC heading on the OSAC Registry webpage"/>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Method Validation"/>
    <d v="2018-12-27T00:00:00"/>
    <s v="unknown"/>
    <s v="unknown"/>
    <s v="unknown"/>
    <s v="N/A"/>
    <d v="2019-07-21T00:00:00"/>
    <m/>
    <m/>
    <d v="2020-05-06T00:00:00"/>
    <d v="2021-10-26T00:00:00"/>
    <s v="YES"/>
    <s v="closed"/>
    <d v="2022-03-01T00:00:00"/>
    <d v="2022-04-04T00:00:00"/>
    <s v="N/A"/>
    <d v="2022-05-11T00:00:00"/>
    <m/>
    <d v="2022-06-07T00:00:00"/>
    <s v="NO"/>
    <m/>
    <s v=""/>
    <m/>
    <m/>
    <m/>
    <m/>
    <m/>
    <m/>
    <m/>
    <m/>
    <m/>
    <d v="2027-06-07T00:00:00"/>
    <m/>
    <m/>
    <m/>
    <s v="Not applicable"/>
    <m/>
    <s v="Initiate Registry approval process (for SDO published standard)"/>
    <m/>
    <s v="Started / In progress"/>
    <s v="COMPLETE"/>
    <s v="COMPLETE"/>
    <s v="Added to the Registry June 2022"/>
    <m/>
    <m/>
    <m/>
    <m/>
    <m/>
  </r>
  <r>
    <s v="VID-002"/>
    <s v="Digital/Multimedia"/>
    <x v="24"/>
    <m/>
    <m/>
    <m/>
    <m/>
    <m/>
    <m/>
    <x v="1"/>
    <m/>
    <m/>
    <s v="GOAL FOR FY24 (RA process)"/>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s v="Examination &amp; Analysis"/>
    <d v="2019-10-14T00:00:00"/>
    <m/>
    <m/>
    <m/>
    <m/>
    <m/>
    <m/>
    <m/>
    <m/>
    <s v="October/November 2021 (noted in December 2021 SB)"/>
    <m/>
    <m/>
    <m/>
    <m/>
    <m/>
    <m/>
    <m/>
    <m/>
    <m/>
    <m/>
    <s v=""/>
    <m/>
    <m/>
    <m/>
    <m/>
    <m/>
    <m/>
    <m/>
    <m/>
    <m/>
    <m/>
    <s v="•Methods"/>
    <m/>
    <m/>
    <s v="MED"/>
    <m/>
    <s v="Initiate Registry approval process (for SDO published standard)"/>
    <m/>
    <s v="Started / In progress"/>
    <s v="Started / In progress"/>
    <m/>
    <m/>
    <m/>
    <m/>
    <m/>
    <m/>
    <m/>
  </r>
  <r>
    <s v="VID-004"/>
    <s v="Digital/Multimedia"/>
    <x v="24"/>
    <s v="MDI??"/>
    <m/>
    <m/>
    <m/>
    <m/>
    <m/>
    <x v="2"/>
    <m/>
    <m/>
    <s v="New ASTM standard"/>
    <s v="OSAC 2021-S-0013"/>
    <s v="ASTM"/>
    <m/>
    <s v="WK83695"/>
    <s v="Standard Guide for Post Mortem Examination Photography"/>
    <s v="Intended to be a general guide outlining best practices for practitioners taking photographs during autopsy examinations."/>
    <s v="N/A"/>
    <s v="N/A"/>
    <s v="N/A"/>
    <m/>
    <s v="Evidence Collection &amp; Handling"/>
    <d v="2022-10-28T00:00:00"/>
    <m/>
    <m/>
    <s v="TBD"/>
    <s v="TBD"/>
    <s v="TBD"/>
    <s v="TBD"/>
    <m/>
    <s v="TBD"/>
    <s v="TBD"/>
    <s v="NO - OSAC Proposed Standard"/>
    <m/>
    <m/>
    <m/>
    <m/>
    <s v="TBD"/>
    <m/>
    <s v="TBD"/>
    <s v="TBD"/>
    <m/>
    <s v="STRP"/>
    <m/>
    <d v="2021-09-07T00:00:00"/>
    <d v="2021-10-04T00:00:00"/>
    <n v="1"/>
    <n v="66"/>
    <d v="2022-02-09T00:00:00"/>
    <m/>
    <d v="2022-03-01T00:00:00"/>
    <s v="NO"/>
    <m/>
    <m/>
    <m/>
    <m/>
    <s v="LOW"/>
    <m/>
    <s v="Add SDO published standard to Registry"/>
    <m/>
    <s v="In comment adjudication at OSAC"/>
    <s v="Under development at SDO"/>
    <s v="COMPLETE"/>
    <m/>
    <m/>
    <m/>
    <m/>
    <m/>
    <m/>
  </r>
  <r>
    <s v="VID-008"/>
    <s v="Digital/Multimedia"/>
    <x v="24"/>
    <s v="YES - which one?"/>
    <m/>
    <m/>
    <m/>
    <m/>
    <m/>
    <x v="2"/>
    <m/>
    <m/>
    <m/>
    <s v="OSAC 2021-S-0027"/>
    <s v="ASTM"/>
    <m/>
    <s v="WK83694"/>
    <s v="Standard Guide for Laboratory Photography"/>
    <s v=" Intended to be a general guide outlining best practices for practitioners taking photographs of items within a laboratory environment. "/>
    <s v="N/A"/>
    <s v="N/A"/>
    <s v="N/A"/>
    <m/>
    <s v="Evidence Collection &amp; Handling"/>
    <d v="2022-10-28T00:00:00"/>
    <m/>
    <m/>
    <s v="TBD"/>
    <s v="TBD"/>
    <s v="TBD"/>
    <s v="TBD"/>
    <m/>
    <s v="TBD"/>
    <s v="TBD"/>
    <s v="NO - OSAC Proposed Standard"/>
    <m/>
    <m/>
    <m/>
    <m/>
    <s v="TBD"/>
    <m/>
    <s v="TBD"/>
    <s v="TBD"/>
    <m/>
    <s v="STRP"/>
    <s v="STRP new process"/>
    <d v="2021-08-03T00:00:00"/>
    <d v="2021-09-06T00:00:00"/>
    <n v="39"/>
    <n v="26"/>
    <d v="2022-06-08T00:00:00"/>
    <m/>
    <d v="2022-07-05T00:00:00"/>
    <s v="YES"/>
    <m/>
    <m/>
    <m/>
    <m/>
    <s v="LOW"/>
    <m/>
    <s v="Add OSAC Proposed Standard to Registry and send to SDO"/>
    <m/>
    <s v="In comment adjudication at OSAC"/>
    <s v="In FSSB review"/>
    <s v="COMPLETE"/>
    <s v="added to the Registry 7/5/2022"/>
    <m/>
    <m/>
    <m/>
    <m/>
    <m/>
  </r>
  <r>
    <s v="VID-010"/>
    <s v="Digital/Multimedia"/>
    <x v="24"/>
    <m/>
    <m/>
    <m/>
    <m/>
    <m/>
    <m/>
    <x v="2"/>
    <m/>
    <m/>
    <m/>
    <s v="OSAC 2021-S-0037"/>
    <m/>
    <m/>
    <m/>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s v="Examination &amp; Analysis"/>
    <m/>
    <m/>
    <m/>
    <s v="TBD"/>
    <s v="TBD"/>
    <s v="TBD"/>
    <s v="TBD"/>
    <m/>
    <s v="TBD"/>
    <s v="TBD"/>
    <s v="NO - OSAC Proposed Standard"/>
    <m/>
    <m/>
    <m/>
    <m/>
    <s v="TBD"/>
    <s v="yes"/>
    <s v="TBD"/>
    <s v="TBD"/>
    <m/>
    <s v="STRP"/>
    <s v="STRP new process"/>
    <d v="2021-10-05T00:00:00"/>
    <d v="2021-11-01T00:00:00"/>
    <n v="11"/>
    <n v="92"/>
    <s v="3/15/2023; 3/18/2023"/>
    <s v="yes"/>
    <d v="2023-04-04T00:00:00"/>
    <s v="NO"/>
    <m/>
    <s v="•Methods"/>
    <m/>
    <m/>
    <s v="LOW"/>
    <m/>
    <s v="Add OSAC Proposed Standard to Registry and send to SDO"/>
    <m/>
    <s v="In comment adjudication at OSAC"/>
    <s v="In comment adjudication at OSAC"/>
    <s v="In comment adjudication at OSAC"/>
    <s v="Q3: STRP comments adjudicated and sent to OPO"/>
    <m/>
    <m/>
    <m/>
    <m/>
    <m/>
  </r>
  <r>
    <s v="DMSAC-001"/>
    <s v="Digital/Multimedia"/>
    <x v="5"/>
    <s v="Facial Identification"/>
    <s v="VITAL"/>
    <m/>
    <m/>
    <m/>
    <m/>
    <x v="2"/>
    <m/>
    <m/>
    <s v="NOTE: this wa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VID-006"/>
    <s v="Digital/Multimedia"/>
    <x v="24"/>
    <m/>
    <m/>
    <m/>
    <m/>
    <m/>
    <m/>
    <x v="2"/>
    <m/>
    <m/>
    <s v="This standard was originally submitted to ASTM as WK66417 (Training Guidelines for Video Analysis, Image Analysis and Photography) Completed E30 Ballot in June 2021 with one negative vote which was signficant enough to move the document back to OSAC and i"/>
    <s v="OSAC 2023-N-0001"/>
    <m/>
    <m/>
    <s v="WK66417"/>
    <s v="Standard Practice for Training in the Areas of Video Analysis, Image Analysis and Photography"/>
    <s v="Recommends topics and guidelines for training within the disciplines of video analysis, image analysis, and photography as a supplement to Practice E2917. "/>
    <m/>
    <m/>
    <m/>
    <m/>
    <s v="Competency &amp; Monitoring"/>
    <d v="2019-01-08T00:00:00"/>
    <m/>
    <m/>
    <m/>
    <m/>
    <d v="2020-05-06T00:00:00"/>
    <m/>
    <m/>
    <m/>
    <m/>
    <m/>
    <m/>
    <m/>
    <m/>
    <m/>
    <m/>
    <m/>
    <m/>
    <m/>
    <m/>
    <s v="non-STRP"/>
    <s v="N/A"/>
    <d v="2022-10-04T00:00:00"/>
    <d v="2022-10-31T00:00:00"/>
    <n v="5"/>
    <s v="N/A"/>
    <d v="2023-06-07T00:00:00"/>
    <s v="no"/>
    <d v="2023-07-05T00:00:00"/>
    <s v="YES"/>
    <m/>
    <s v="•Training"/>
    <m/>
    <s v="•Continuing Education"/>
    <s v="LOW"/>
    <m/>
    <s v="Initiate Registry approval process (for SDO published standard)"/>
    <m/>
    <s v="In comment adjudication at OSAC"/>
    <s v="In comment adjudication at OSAC"/>
    <m/>
    <m/>
    <m/>
    <m/>
    <m/>
    <m/>
    <m/>
  </r>
  <r>
    <s v="VID-015"/>
    <s v="Digital/Multimedia"/>
    <x v="24"/>
    <s v="Facial Identification"/>
    <s v="Crime Scene"/>
    <s v="Friction Ridge"/>
    <s v="Forensic Nursing"/>
    <s v="MDI"/>
    <m/>
    <x v="2"/>
    <m/>
    <m/>
    <s v="added to Registry SEPT 5, 2023"/>
    <s v="OSAC 2023-S-0006"/>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s v="Evidence Collection &amp; Handling"/>
    <m/>
    <m/>
    <m/>
    <m/>
    <m/>
    <m/>
    <m/>
    <m/>
    <m/>
    <m/>
    <s v="NO - OSAC Proposed Standard"/>
    <m/>
    <m/>
    <m/>
    <m/>
    <m/>
    <m/>
    <m/>
    <m/>
    <m/>
    <s v="STR"/>
    <s v="STR"/>
    <d v="2022-12-06T00:00:00"/>
    <d v="2023-01-02T00:00:00"/>
    <n v="2"/>
    <n v="61"/>
    <d v="2023-08-23T00:00:00"/>
    <s v="no"/>
    <d v="2023-09-05T00:00:00"/>
    <s v="NO"/>
    <m/>
    <m/>
    <m/>
    <m/>
    <s v="MED"/>
    <s v="Noted in OLSS report"/>
    <s v="Start draft"/>
    <m/>
    <s v="Started / In progress"/>
    <s v="Started / In progress"/>
    <s v="Started / In progress"/>
    <m/>
    <m/>
    <m/>
    <m/>
    <m/>
    <m/>
  </r>
  <r>
    <s v="VID-005"/>
    <s v="Digital/Multimedia"/>
    <x v="24"/>
    <s v="Crime Scene"/>
    <m/>
    <m/>
    <m/>
    <m/>
    <m/>
    <x v="3"/>
    <m/>
    <m/>
    <s v="Under development @ASTM as a new standard; ASTM main committee ballot closed 5/18/23; This document will continue development at ASTM and will not come back to OSAC until it is published by ASTM (could be a year out) - note from JC 11/19/21; NOTE: origina"/>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s v="Evidence Collection &amp; Handling"/>
    <s v="?"/>
    <s v="Ballot E30 (22-06) opened 6/27/22 ; Ballot E30 (23-03) opened 4/18/23"/>
    <s v="E30 (22-06)  closed 8/9/2022; Ballot E30 (23-03) closed 5/18/23"/>
    <d v="2022-08-05T00:00:00"/>
    <d v="2022-08-11T00:00:00"/>
    <d v="2022-09-19T00:00:00"/>
    <m/>
    <d v="2023-05-08T00:00:00"/>
    <d v="2023-06-19T00:00:00"/>
    <m/>
    <s v="NO - OSAC comment period happened at SDO after the 1/1/2022 cut-off date"/>
    <m/>
    <m/>
    <m/>
    <m/>
    <m/>
    <m/>
    <m/>
    <m/>
    <m/>
    <s v=""/>
    <m/>
    <m/>
    <m/>
    <m/>
    <m/>
    <m/>
    <m/>
    <m/>
    <m/>
    <m/>
    <m/>
    <m/>
    <m/>
    <s v="LOW"/>
    <m/>
    <s v="At SDO for further development"/>
    <m/>
    <s v="Under development at SDO"/>
    <s v="Under development at SDO"/>
    <s v="Under development at SDO"/>
    <m/>
    <m/>
    <m/>
    <m/>
    <m/>
    <m/>
  </r>
  <r>
    <s v="VID-007"/>
    <s v="Digital/Multimedia"/>
    <x v="24"/>
    <s v="PSAC"/>
    <m/>
    <m/>
    <m/>
    <m/>
    <m/>
    <x v="3"/>
    <m/>
    <m/>
    <s v="This document will continue development at ASTM and will not come back to OSAC until it is published at ASTM (could be a year out before that happens). The ASTM workgroup includes members that have experience in DME, Friction Ridge, and other disciplines "/>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s v="Examination &amp; Analysis"/>
    <m/>
    <s v="Ballot E30.11 (22-01) opened Sept 2022"/>
    <d v="2022-10-15T00:00:00"/>
    <m/>
    <m/>
    <m/>
    <m/>
    <m/>
    <m/>
    <m/>
    <m/>
    <m/>
    <m/>
    <m/>
    <m/>
    <m/>
    <m/>
    <m/>
    <m/>
    <m/>
    <s v=""/>
    <m/>
    <m/>
    <m/>
    <m/>
    <m/>
    <m/>
    <m/>
    <m/>
    <m/>
    <m/>
    <s v="•Methods"/>
    <m/>
    <m/>
    <s v="MED"/>
    <m/>
    <s v="At SDO for further development"/>
    <m/>
    <s v="In adjudication at SDO"/>
    <s v="Under development at SDO"/>
    <s v="Under development at SDO"/>
    <m/>
    <m/>
    <m/>
    <m/>
    <m/>
    <m/>
  </r>
  <r>
    <m/>
    <s v="Digital/Multimedia"/>
    <x v="25"/>
    <m/>
    <m/>
    <m/>
    <m/>
    <m/>
    <m/>
    <x v="3"/>
    <m/>
    <m/>
    <s v="open for comment @SWGDE (re-circ) - deadline 10/15/23; GOAL FOR FY24 (RA and/or evaluation for SWGDE doc)"/>
    <m/>
    <s v="SWGDE"/>
    <s v="16-M-003-03.0"/>
    <m/>
    <s v="SWGDE Digital Image Compression and File Format Guidelines "/>
    <m/>
    <m/>
    <m/>
    <m/>
    <m/>
    <m/>
    <m/>
    <m/>
    <m/>
    <d v="2023-04-10T00:00:00"/>
    <d v="2023-04-14T00:00:00"/>
    <s v="6/12/2023ish"/>
    <m/>
    <d v="2023-08-14T00:00:00"/>
    <s v="10/15ish/2023"/>
    <m/>
    <m/>
    <m/>
    <m/>
    <m/>
    <m/>
    <m/>
    <m/>
    <m/>
    <m/>
    <m/>
    <m/>
    <m/>
    <m/>
    <m/>
    <m/>
    <m/>
    <m/>
    <m/>
    <m/>
    <m/>
    <m/>
    <m/>
    <m/>
    <m/>
    <m/>
    <m/>
    <m/>
    <m/>
    <m/>
    <m/>
    <m/>
    <m/>
    <m/>
    <m/>
    <m/>
    <m/>
    <m/>
  </r>
  <r>
    <m/>
    <s v="Digital/Multimedia"/>
    <x v="25"/>
    <m/>
    <m/>
    <m/>
    <m/>
    <m/>
    <m/>
    <x v="3"/>
    <m/>
    <m/>
    <s v=" GOAL FOR FY24 (RA and/or evaluation for SWGDE doc)"/>
    <m/>
    <s v="SWGDE"/>
    <s v="23-V-001-1.1"/>
    <m/>
    <s v="SWGDE Best Practices for Video Authentication"/>
    <m/>
    <m/>
    <m/>
    <m/>
    <m/>
    <m/>
    <m/>
    <m/>
    <m/>
    <d v="2023-04-10T00:00:00"/>
    <d v="2023-04-14T00:00:00"/>
    <s v="6/12/2023(ish)"/>
    <m/>
    <d v="2023-08-01T00:00:00"/>
    <s v="9/30/2023(ish)"/>
    <m/>
    <m/>
    <m/>
    <m/>
    <m/>
    <m/>
    <m/>
    <m/>
    <m/>
    <m/>
    <m/>
    <m/>
    <m/>
    <m/>
    <m/>
    <m/>
    <m/>
    <m/>
    <m/>
    <m/>
    <m/>
    <m/>
    <m/>
    <m/>
    <m/>
    <m/>
    <m/>
    <m/>
    <m/>
    <m/>
    <m/>
    <m/>
    <m/>
    <m/>
    <m/>
    <m/>
    <m/>
    <m/>
  </r>
  <r>
    <m/>
    <s v="Digital/Multimedia"/>
    <x v="25"/>
    <m/>
    <m/>
    <m/>
    <m/>
    <m/>
    <m/>
    <x v="3"/>
    <m/>
    <m/>
    <s v="open for comment @SWGDE - deadline June 2023; GOAL FOR FY24 (RA and/or evaluation for SWGDE doc)"/>
    <m/>
    <s v="SWGDE"/>
    <s v="17-I-001-1.1"/>
    <m/>
    <s v="SWGDE Best Practices for Image Content Analysis "/>
    <m/>
    <m/>
    <m/>
    <m/>
    <m/>
    <m/>
    <m/>
    <m/>
    <m/>
    <d v="2023-04-10T00:00:00"/>
    <d v="2023-04-14T00:00:00"/>
    <s v="6/12/2023ish"/>
    <m/>
    <m/>
    <m/>
    <m/>
    <m/>
    <m/>
    <m/>
    <m/>
    <m/>
    <m/>
    <m/>
    <m/>
    <m/>
    <m/>
    <m/>
    <m/>
    <m/>
    <m/>
    <m/>
    <m/>
    <m/>
    <m/>
    <m/>
    <m/>
    <m/>
    <m/>
    <m/>
    <m/>
    <m/>
    <m/>
    <m/>
    <m/>
    <m/>
    <m/>
    <m/>
    <m/>
    <m/>
    <m/>
    <m/>
    <m/>
    <m/>
  </r>
  <r>
    <m/>
    <s v="Digital/Multimedia"/>
    <x v="25"/>
    <s v="CSI and Friction Ridge"/>
    <m/>
    <m/>
    <m/>
    <m/>
    <m/>
    <x v="3"/>
    <m/>
    <m/>
    <s v="open for comment @SWGDE - deadline June 2023; GOAL FOR FY24 (RA and/or evaluation for SWGDE doc); CSI &amp; friction ridge will need to be included when considering bring doc through RA process"/>
    <m/>
    <s v="SWGDE"/>
    <s v="17-P-002-2.0"/>
    <m/>
    <s v="SWGDE Guidelines for Capturing Friction Ridge Detail (2023-03-31)"/>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6-P-001-2.0"/>
    <m/>
    <s v="SWGDE Photographic Equipment and Infrastructure Recommendations (2023-03-31)"/>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7-V-001-1.2"/>
    <m/>
    <s v="SWGDE Technical Overview of Digital Video Files (2023-03-31)"/>
    <m/>
    <m/>
    <m/>
    <m/>
    <m/>
    <m/>
    <m/>
    <m/>
    <m/>
    <d v="2023-04-10T00:00:00"/>
    <d v="2023-04-14T00:00:00"/>
    <s v="6/12/2023(ish)"/>
    <m/>
    <m/>
    <m/>
    <m/>
    <m/>
    <m/>
    <m/>
    <m/>
    <m/>
    <m/>
    <m/>
    <m/>
    <m/>
    <m/>
    <m/>
    <m/>
    <m/>
    <m/>
    <m/>
    <m/>
    <m/>
    <m/>
    <m/>
    <m/>
    <m/>
    <m/>
    <m/>
    <m/>
    <m/>
    <m/>
    <m/>
    <m/>
    <m/>
    <m/>
    <m/>
    <m/>
    <m/>
    <m/>
    <m/>
    <m/>
    <m/>
  </r>
  <r>
    <m/>
    <s v="Digital/Multimedia"/>
    <x v="25"/>
    <m/>
    <m/>
    <m/>
    <m/>
    <m/>
    <m/>
    <x v="3"/>
    <m/>
    <m/>
    <s v="open for comment @SWGDE - deadline 9/30/23; GOAL FOR FY24 (RA and/or evaluation for SWGDE doc)"/>
    <m/>
    <s v="SWGDE"/>
    <s v="17-V-002-1.2"/>
    <m/>
    <s v="SWGDE Best Practices for Data Acquisition from Digital Video Recorders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21-V-002-1.1"/>
    <m/>
    <s v="SWGDE Considerations for Release of Synopsis Videos for Public Review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18-M-001-2.1"/>
    <m/>
    <s v="SWGDE Video and Audio Redaction Guidelines (2023-07-26)"/>
    <m/>
    <m/>
    <m/>
    <m/>
    <m/>
    <m/>
    <m/>
    <m/>
    <m/>
    <d v="2023-07-30T00:00:00"/>
    <d v="2023-08-01T00:00:00"/>
    <s v="9/30/2023(ish)"/>
    <m/>
    <m/>
    <m/>
    <m/>
    <m/>
    <m/>
    <m/>
    <m/>
    <m/>
    <m/>
    <m/>
    <m/>
    <m/>
    <m/>
    <m/>
    <m/>
    <m/>
    <m/>
    <m/>
    <m/>
    <m/>
    <m/>
    <m/>
    <m/>
    <m/>
    <m/>
    <m/>
    <m/>
    <m/>
    <m/>
    <m/>
    <m/>
    <m/>
    <m/>
    <m/>
    <m/>
    <m/>
    <m/>
    <m/>
    <m/>
    <m/>
  </r>
  <r>
    <m/>
    <s v="Digital/Multimedia"/>
    <x v="25"/>
    <m/>
    <m/>
    <m/>
    <m/>
    <m/>
    <m/>
    <x v="3"/>
    <m/>
    <m/>
    <s v="open for comment @SWGDE - closes 10/15/23; GOAL FOR FY24 (RA and/or evaluation for SWGDE doc)"/>
    <m/>
    <s v="SWGDE"/>
    <s v="23-F-004-1.0"/>
    <m/>
    <s v="Best Practices for Digital Evidence Acquisition, Preservation, and Analysis from Cloud Service Providers"/>
    <m/>
    <m/>
    <m/>
    <m/>
    <m/>
    <m/>
    <m/>
    <m/>
    <m/>
    <d v="2023-08-12T00:00:00"/>
    <d v="2023-08-15T00:00:00"/>
    <s v="10/15ish/2023"/>
    <m/>
    <m/>
    <m/>
    <m/>
    <m/>
    <m/>
    <m/>
    <m/>
    <m/>
    <m/>
    <m/>
    <m/>
    <m/>
    <m/>
    <m/>
    <m/>
    <m/>
    <m/>
    <m/>
    <m/>
    <m/>
    <m/>
    <m/>
    <m/>
    <m/>
    <m/>
    <m/>
    <m/>
    <m/>
    <m/>
    <m/>
    <m/>
    <m/>
    <m/>
    <m/>
    <m/>
    <m/>
    <m/>
    <m/>
    <m/>
    <m/>
  </r>
  <r>
    <m/>
    <s v="Digital/Multimedia"/>
    <x v="25"/>
    <m/>
    <m/>
    <m/>
    <m/>
    <m/>
    <m/>
    <x v="3"/>
    <m/>
    <m/>
    <s v="open for comment @SWGDE - closes 10/15/23; GOAL FOR FY24 (RA and/or evaluation for SWGDE doc)"/>
    <m/>
    <s v="SWGDE"/>
    <s v="17-P-003-2.0"/>
    <m/>
    <s v="Guidelines for Digital Imaging of Footwear and Tire Impresssion"/>
    <m/>
    <m/>
    <m/>
    <m/>
    <m/>
    <m/>
    <m/>
    <m/>
    <m/>
    <d v="2023-08-12T00:00:00"/>
    <d v="2023-08-15T00:00:00"/>
    <s v="10/15ish/2023"/>
    <m/>
    <m/>
    <m/>
    <m/>
    <m/>
    <m/>
    <m/>
    <m/>
    <m/>
    <m/>
    <m/>
    <m/>
    <m/>
    <m/>
    <m/>
    <m/>
    <m/>
    <m/>
    <m/>
    <m/>
    <m/>
    <m/>
    <m/>
    <m/>
    <m/>
    <m/>
    <m/>
    <m/>
    <m/>
    <m/>
    <m/>
    <m/>
    <m/>
    <m/>
    <m/>
    <m/>
    <m/>
    <m/>
    <m/>
    <m/>
    <m/>
  </r>
  <r>
    <s v="VID-009"/>
    <s v="Digital/Multimedia"/>
    <x v="24"/>
    <m/>
    <m/>
    <m/>
    <m/>
    <m/>
    <m/>
    <x v="4"/>
    <m/>
    <m/>
    <s v="Per 2023 OLSS: Comments received during STR will be taken back to SWGDE to help address"/>
    <s v="OSAC 2021-S-0036"/>
    <s v="SWGDE"/>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s v="Examination &amp; Analysis"/>
    <m/>
    <m/>
    <m/>
    <s v="TBD"/>
    <s v="TBD"/>
    <s v="TBD"/>
    <s v="TBD"/>
    <m/>
    <s v="TBD"/>
    <s v="TBD"/>
    <s v="NO - OSAC Proposed Standard"/>
    <m/>
    <m/>
    <m/>
    <m/>
    <s v="TBD"/>
    <m/>
    <s v="TBD"/>
    <s v="TBD"/>
    <m/>
    <s v="STRP"/>
    <s v="STRP new process"/>
    <d v="2021-08-03T00:00:00"/>
    <d v="2021-09-06T00:00:00"/>
    <n v="17"/>
    <n v="72"/>
    <m/>
    <m/>
    <m/>
    <m/>
    <m/>
    <s v="•Methods"/>
    <m/>
    <m/>
    <s v="MED"/>
    <m/>
    <s v="Add OSAC Proposed Standard to Registry and send to SDO"/>
    <m/>
    <s v="In comment adjudication at OSAC"/>
    <s v="In comment adjudication at OSAC"/>
    <s v="In comment adjudication at OSAC"/>
    <s v="Q3: STRP comments adjudicated and sent to OPO"/>
    <m/>
    <m/>
    <m/>
    <m/>
    <m/>
  </r>
  <r>
    <s v="VID-013"/>
    <s v="Digital/Multimedia"/>
    <x v="24"/>
    <m/>
    <m/>
    <m/>
    <m/>
    <m/>
    <m/>
    <x v="4"/>
    <m/>
    <m/>
    <s v="Per 2023 OLSS: waiting on QTG adjudication "/>
    <s v="OSAC 2022-S-0031"/>
    <m/>
    <m/>
    <m/>
    <s v="Standard Guide for Forensic Digitial Video Examination Workflow"/>
    <s v="Provides a structured workflow for practitioners processing and analyzing digital video evidence."/>
    <s v="N/A"/>
    <s v="N/A"/>
    <s v="N/A"/>
    <m/>
    <s v="Examination &amp; Analysis"/>
    <m/>
    <m/>
    <m/>
    <s v="TBD"/>
    <s v="TBD"/>
    <s v="TBD"/>
    <s v="TBD"/>
    <m/>
    <s v="TBD"/>
    <s v="TBD"/>
    <s v="NO - OSAC Proposed Standard"/>
    <m/>
    <m/>
    <m/>
    <m/>
    <m/>
    <m/>
    <m/>
    <m/>
    <m/>
    <s v="STR"/>
    <s v="STR"/>
    <d v="2022-09-06T00:00:00"/>
    <d v="2022-10-03T00:00:00"/>
    <m/>
    <m/>
    <m/>
    <m/>
    <m/>
    <m/>
    <m/>
    <s v="•Data Criteria &amp; Analysis"/>
    <m/>
    <s v="•Methods"/>
    <s v="HIGH"/>
    <s v="Noted in OLSS report"/>
    <s v="Complete STRP evaluation"/>
    <m/>
    <s v="Started / In progress"/>
    <s v="In comment adjudication at OSAC"/>
    <s v="In comment adjudication at OSAC"/>
    <m/>
    <m/>
    <m/>
    <m/>
    <m/>
    <m/>
  </r>
  <r>
    <s v="VID-012"/>
    <s v="Digital/Multimedia"/>
    <x v="24"/>
    <m/>
    <m/>
    <m/>
    <m/>
    <m/>
    <m/>
    <x v="4"/>
    <m/>
    <m/>
    <s v="This standard was originally submitted to ASTM as WK61790 in January 2018. It completed a E30.12 Ballot in May 2019. However, the work item lead had to shift priorities shortly after and was not able to complete the project. Then COVID happened. Returning"/>
    <m/>
    <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s v="Evidence Collection &amp; Handling"/>
    <d v="2018-02-01T00:00:00"/>
    <m/>
    <m/>
    <s v="TBD"/>
    <s v="TBD"/>
    <s v="TBD"/>
    <s v="TBD"/>
    <m/>
    <s v="TBD"/>
    <s v="TBD"/>
    <m/>
    <m/>
    <m/>
    <m/>
    <m/>
    <m/>
    <m/>
    <m/>
    <m/>
    <m/>
    <s v=""/>
    <m/>
    <m/>
    <m/>
    <m/>
    <m/>
    <m/>
    <m/>
    <m/>
    <m/>
    <m/>
    <m/>
    <m/>
    <m/>
    <s v="HIGH"/>
    <m/>
    <s v="At SDO for further development"/>
    <m/>
    <s v="Started / In progress"/>
    <s v="Started / In progress"/>
    <m/>
    <m/>
    <m/>
    <m/>
    <m/>
    <m/>
    <m/>
  </r>
  <r>
    <s v="VID-016"/>
    <s v="Digital/Multimedia"/>
    <x v="24"/>
    <m/>
    <m/>
    <m/>
    <m/>
    <m/>
    <m/>
    <x v="4"/>
    <m/>
    <m/>
    <s v="Per SC Q4 update: Comments submitted to SWGDE on similar document"/>
    <m/>
    <m/>
    <m/>
    <m/>
    <s v="Guide for Image Content Analysis"/>
    <s v="This standard provides information on the evidentiary value, methodology, and limitations when conducting image content analysis as a part of forensic analysis.  The intended audience is examiners in a laboratory setting."/>
    <m/>
    <m/>
    <m/>
    <m/>
    <s v="Examination &amp; Analysis"/>
    <m/>
    <m/>
    <m/>
    <m/>
    <m/>
    <m/>
    <m/>
    <m/>
    <m/>
    <m/>
    <m/>
    <m/>
    <m/>
    <m/>
    <m/>
    <m/>
    <m/>
    <m/>
    <m/>
    <m/>
    <s v=""/>
    <m/>
    <m/>
    <m/>
    <m/>
    <m/>
    <m/>
    <m/>
    <m/>
    <m/>
    <m/>
    <m/>
    <m/>
    <m/>
    <s v="MED"/>
    <m/>
    <s v="Start draft"/>
    <m/>
    <s v="Started / In progress"/>
    <s v="Started / In progress"/>
    <s v="Started / In progress"/>
    <s v="Per SC Q4 update: Comments submitted to SWGDE on similar document"/>
    <m/>
    <m/>
    <m/>
    <m/>
    <m/>
  </r>
  <r>
    <s v="VID-0017"/>
    <s v="Digital/Multimedia"/>
    <x v="24"/>
    <s v="Facial Identification"/>
    <s v="Friction Ridge (?)"/>
    <m/>
    <m/>
    <m/>
    <m/>
    <x v="4"/>
    <m/>
    <m/>
    <s v="New Project Idea : October 2021 _x000a_See Standard Guide for Forensic Video Aanlysis (above) as this topic was initially part of the FVA document. Ideally, the version titled &quot;2021-04-22 All Domains MTR.docx&quot; (Results domain) should be reviewed to determine th"/>
    <m/>
    <m/>
    <m/>
    <m/>
    <s v="Standard Guide on Reporting Image and Video Analysis Results"/>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Started / In progress"/>
    <m/>
    <m/>
    <m/>
    <m/>
    <m/>
    <m/>
    <m/>
  </r>
  <r>
    <s v="VID-014"/>
    <s v="Digital/Multimedia"/>
    <x v="24"/>
    <s v="DMSAC"/>
    <m/>
    <m/>
    <m/>
    <m/>
    <m/>
    <x v="4"/>
    <m/>
    <m/>
    <s v="See Standard Guide for Forensic Video Analysis (above); what is the status of this one? "/>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s v="Quality Assurance"/>
    <m/>
    <m/>
    <m/>
    <m/>
    <m/>
    <m/>
    <m/>
    <m/>
    <m/>
    <m/>
    <m/>
    <m/>
    <m/>
    <m/>
    <m/>
    <m/>
    <m/>
    <m/>
    <m/>
    <m/>
    <s v=""/>
    <m/>
    <m/>
    <m/>
    <m/>
    <m/>
    <m/>
    <m/>
    <m/>
    <m/>
    <m/>
    <m/>
    <m/>
    <m/>
    <m/>
    <m/>
    <m/>
    <m/>
    <m/>
    <s v="Started / In progress"/>
    <s v="Started / In progress"/>
    <m/>
    <m/>
    <m/>
    <m/>
    <m/>
    <m/>
  </r>
  <r>
    <s v="VID-0018"/>
    <s v="Digital/Multimedia"/>
    <x v="24"/>
    <m/>
    <m/>
    <m/>
    <m/>
    <m/>
    <m/>
    <x v="4"/>
    <m/>
    <m/>
    <s v="Comments /edits to be made to SWGDE document. Intention is to move foward with Registry Approval using SWGDE as an SSO (post-June 2022)"/>
    <m/>
    <s v="SWGDE"/>
    <m/>
    <m/>
    <s v="SWGDE Best Practices for Archiving Digital and Multimedia Evidence"/>
    <m/>
    <m/>
    <m/>
    <m/>
    <m/>
    <s v="Evidence Collection &amp; Handling"/>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0019"/>
    <s v="Digital/Multimedia"/>
    <x v="24"/>
    <m/>
    <m/>
    <m/>
    <m/>
    <m/>
    <m/>
    <x v="4"/>
    <m/>
    <m/>
    <s v="Comments /edits to be made to SWGDE document. Intention is to move foward with Registry Approval using SWGDE as an SSO (post-June 2022)"/>
    <m/>
    <m/>
    <m/>
    <m/>
    <s v="SWGDE Guidelines for Validation Testing"/>
    <m/>
    <m/>
    <m/>
    <m/>
    <m/>
    <s v="Method Validation"/>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NYD-0003"/>
    <s v="Digital/Multimedia"/>
    <x v="24"/>
    <m/>
    <m/>
    <m/>
    <m/>
    <m/>
    <m/>
    <x v="5"/>
    <m/>
    <m/>
    <s v="Note: The Photography TG and Video TG have proposed similar topics.  Photo TG proposed the idea of a Standard Guide for Image Management and the Video TG proposed a Standard Guide on Digital Video and Image Analysis Work Product.  _x000a_Note: The Video TG idea"/>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s v="Evidence Collection &amp; Handling"/>
    <m/>
    <m/>
    <m/>
    <m/>
    <m/>
    <m/>
    <m/>
    <m/>
    <m/>
    <m/>
    <m/>
    <m/>
    <m/>
    <m/>
    <m/>
    <m/>
    <m/>
    <m/>
    <m/>
    <m/>
    <s v=""/>
    <m/>
    <m/>
    <m/>
    <m/>
    <m/>
    <m/>
    <m/>
    <m/>
    <m/>
    <m/>
    <m/>
    <m/>
    <m/>
    <s v="MED"/>
    <m/>
    <s v="Start draft"/>
    <m/>
    <s v="Not started"/>
    <s v="Not started"/>
    <s v="Not started"/>
    <m/>
    <m/>
    <m/>
    <m/>
    <m/>
    <m/>
  </r>
  <r>
    <s v="VID-NYD-0004"/>
    <s v="Digital/Multimedia"/>
    <x v="24"/>
    <m/>
    <m/>
    <m/>
    <m/>
    <m/>
    <m/>
    <x v="5"/>
    <m/>
    <m/>
    <s v="New Project Idea:  April 2021"/>
    <m/>
    <m/>
    <m/>
    <m/>
    <s v="Guide for Multiple Camera 3D Model"/>
    <s v="This guide will provide considerations on how to create a 3D model from multiple camera views and may implement photogrammetry"/>
    <m/>
    <m/>
    <m/>
    <m/>
    <s v="Examination &amp; Analysis"/>
    <m/>
    <m/>
    <m/>
    <m/>
    <m/>
    <m/>
    <m/>
    <m/>
    <m/>
    <m/>
    <m/>
    <m/>
    <m/>
    <m/>
    <m/>
    <m/>
    <m/>
    <m/>
    <m/>
    <m/>
    <s v=""/>
    <m/>
    <m/>
    <m/>
    <m/>
    <m/>
    <m/>
    <m/>
    <m/>
    <m/>
    <m/>
    <s v="•Methods"/>
    <m/>
    <m/>
    <s v="LOW"/>
    <m/>
    <m/>
    <m/>
    <s v="Not started"/>
    <s v="Not started"/>
    <s v="Not started"/>
    <m/>
    <m/>
    <m/>
    <m/>
    <m/>
    <m/>
  </r>
  <r>
    <s v="VID-NYD-0005"/>
    <s v="Digital/Multimedia"/>
    <x v="24"/>
    <s v="Crime Scene"/>
    <s v="Firearms &amp; Toolmarks"/>
    <m/>
    <m/>
    <m/>
    <m/>
    <x v="5"/>
    <m/>
    <m/>
    <s v="New Project Idea:  October 2021"/>
    <m/>
    <m/>
    <m/>
    <m/>
    <s v="Standard Guide for Capturing Trajectory Photographs Using Laser Tracking"/>
    <s v="Provides guidance to Forensic Photography practitioners on how to produce demonstrative photographs depicting projectile trajectories using laser tracking."/>
    <m/>
    <m/>
    <m/>
    <m/>
    <s v="Evidence Collection &amp; Handling"/>
    <m/>
    <m/>
    <m/>
    <m/>
    <m/>
    <m/>
    <m/>
    <m/>
    <m/>
    <m/>
    <m/>
    <m/>
    <m/>
    <m/>
    <m/>
    <m/>
    <m/>
    <m/>
    <m/>
    <m/>
    <s v=""/>
    <m/>
    <m/>
    <m/>
    <m/>
    <m/>
    <m/>
    <m/>
    <m/>
    <m/>
    <m/>
    <s v="•Evidence Collection or Recovery"/>
    <s v="Examination &amp; Analysis"/>
    <m/>
    <s v="LOW"/>
    <m/>
    <m/>
    <m/>
    <s v="Not started"/>
    <s v="Not started"/>
    <s v="Not started"/>
    <m/>
    <m/>
    <m/>
    <m/>
    <m/>
    <m/>
  </r>
  <r>
    <s v="VID-NYD-0006"/>
    <s v="Digital/Multimedia"/>
    <x v="24"/>
    <s v="Crime Scene"/>
    <m/>
    <m/>
    <m/>
    <m/>
    <m/>
    <x v="5"/>
    <m/>
    <m/>
    <s v="New Project Idea:  October 2021"/>
    <m/>
    <m/>
    <m/>
    <m/>
    <s v="Standard Guide for Photographic Documentation of Witness Perspective"/>
    <s v="Provides guidance to Forensic Photography practitioners on minimum content, methodology, and photographic techniques for documenting the perspective of witnesses."/>
    <m/>
    <m/>
    <m/>
    <m/>
    <s v="Evidence Collection &amp; Handling"/>
    <m/>
    <m/>
    <m/>
    <m/>
    <m/>
    <m/>
    <m/>
    <m/>
    <m/>
    <m/>
    <m/>
    <m/>
    <m/>
    <m/>
    <m/>
    <m/>
    <m/>
    <m/>
    <m/>
    <m/>
    <s v=""/>
    <m/>
    <m/>
    <m/>
    <m/>
    <m/>
    <m/>
    <m/>
    <m/>
    <m/>
    <m/>
    <s v="•Evidence Collection or Recovery"/>
    <m/>
    <m/>
    <s v="LOW"/>
    <m/>
    <m/>
    <m/>
    <s v="Not started"/>
    <s v="Not started"/>
    <s v="Not started"/>
    <m/>
    <m/>
    <m/>
    <m/>
    <m/>
    <m/>
  </r>
  <r>
    <s v="VID-NYD-0007"/>
    <s v="Digital/Multimedia"/>
    <x v="24"/>
    <m/>
    <m/>
    <m/>
    <m/>
    <m/>
    <m/>
    <x v="5"/>
    <m/>
    <m/>
    <s v="New Project Idea:  October 2021"/>
    <m/>
    <m/>
    <m/>
    <m/>
    <s v="Standard Practice for Analyzing Videos encoded with HEVC"/>
    <s v="Provides forensic examiners an overview of H265 to include limitations and its difference between H264 as well as how to analyze videos encoded w/HEVC."/>
    <m/>
    <m/>
    <m/>
    <m/>
    <s v="Examination &amp; Analysis"/>
    <m/>
    <m/>
    <m/>
    <m/>
    <m/>
    <m/>
    <m/>
    <m/>
    <m/>
    <m/>
    <m/>
    <m/>
    <m/>
    <m/>
    <m/>
    <m/>
    <m/>
    <m/>
    <m/>
    <m/>
    <s v=""/>
    <m/>
    <m/>
    <m/>
    <m/>
    <m/>
    <m/>
    <m/>
    <m/>
    <m/>
    <m/>
    <s v="•Methods"/>
    <m/>
    <m/>
    <s v="LOW"/>
    <m/>
    <m/>
    <m/>
    <s v="Not started"/>
    <s v="Not started"/>
    <s v="Not started"/>
    <m/>
    <m/>
    <m/>
    <m/>
    <m/>
    <m/>
  </r>
  <r>
    <s v="VID-NYD-0008"/>
    <s v="Digital/Multimedia"/>
    <x v="24"/>
    <s v="Crime Scene"/>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s v="Evidence Collection &amp; Handling"/>
    <m/>
    <m/>
    <m/>
    <m/>
    <m/>
    <m/>
    <m/>
    <m/>
    <m/>
    <m/>
    <m/>
    <m/>
    <m/>
    <m/>
    <m/>
    <m/>
    <m/>
    <m/>
    <m/>
    <m/>
    <s v=""/>
    <m/>
    <m/>
    <m/>
    <m/>
    <m/>
    <m/>
    <m/>
    <m/>
    <m/>
    <m/>
    <m/>
    <m/>
    <m/>
    <s v="LOW"/>
    <m/>
    <m/>
    <m/>
    <s v="Not started"/>
    <s v="Not started"/>
    <s v="Not started"/>
    <m/>
    <m/>
    <m/>
    <m/>
    <m/>
    <m/>
  </r>
  <r>
    <s v="VID-NYD-0009"/>
    <s v="Digital/Multimedia"/>
    <x v="24"/>
    <m/>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Standard Guide for Frame Timing Analysis of H.264 Video in ISO Base Media File Formats"/>
    <s v="Provides forensic examiners recommendations for determining frame rate and frame interval timing as a part of forensic analysis of digital video. "/>
    <m/>
    <m/>
    <m/>
    <m/>
    <s v="Examination &amp; Analysis"/>
    <m/>
    <m/>
    <m/>
    <m/>
    <m/>
    <m/>
    <m/>
    <m/>
    <m/>
    <m/>
    <m/>
    <m/>
    <m/>
    <m/>
    <m/>
    <m/>
    <m/>
    <m/>
    <m/>
    <m/>
    <s v=""/>
    <m/>
    <m/>
    <m/>
    <m/>
    <m/>
    <m/>
    <m/>
    <m/>
    <m/>
    <m/>
    <s v="•Data Criteria &amp; Analysis"/>
    <m/>
    <s v="•Methods"/>
    <s v="LOW"/>
    <m/>
    <m/>
    <m/>
    <s v="Not started"/>
    <s v="Not started"/>
    <s v="Not started"/>
    <m/>
    <m/>
    <m/>
    <m/>
    <m/>
    <m/>
  </r>
  <r>
    <s v="VID-NYD-0010"/>
    <s v="Digital/Multimedia"/>
    <x v="24"/>
    <s v="Legal"/>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s v="Examination &amp; Analysis"/>
    <m/>
    <m/>
    <m/>
    <m/>
    <m/>
    <m/>
    <m/>
    <m/>
    <m/>
    <m/>
    <m/>
    <m/>
    <m/>
    <m/>
    <m/>
    <m/>
    <m/>
    <m/>
    <m/>
    <m/>
    <s v=""/>
    <m/>
    <m/>
    <m/>
    <m/>
    <m/>
    <m/>
    <m/>
    <m/>
    <m/>
    <m/>
    <s v="•Methods"/>
    <m/>
    <s v="•Scope of Examination"/>
    <s v="LOW"/>
    <m/>
    <m/>
    <m/>
    <s v="Not started"/>
    <s v="Not started"/>
    <s v="Not started"/>
    <m/>
    <m/>
    <m/>
    <m/>
    <m/>
    <m/>
  </r>
  <r>
    <s v="VID-NYD-0011"/>
    <s v="Digital/Multimedia"/>
    <x v="24"/>
    <s v="Y - which ones? "/>
    <m/>
    <m/>
    <m/>
    <m/>
    <m/>
    <x v="5"/>
    <m/>
    <m/>
    <s v="NOTE: This could be possible Tech Guidance Document; This will be a high level document that focuses on how to determine if imagery is “Fit for Purpose” or of adequate quality. It could conceivably be a document that is outlined, with subordinate document"/>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s v="Method Validation"/>
    <m/>
    <m/>
    <m/>
    <m/>
    <m/>
    <m/>
    <m/>
    <m/>
    <m/>
    <m/>
    <m/>
    <m/>
    <m/>
    <m/>
    <m/>
    <m/>
    <m/>
    <m/>
    <m/>
    <m/>
    <s v=""/>
    <m/>
    <m/>
    <m/>
    <m/>
    <m/>
    <m/>
    <m/>
    <m/>
    <m/>
    <m/>
    <s v="•Data Criteria &amp; Analysis"/>
    <m/>
    <m/>
    <s v="LOW"/>
    <m/>
    <m/>
    <m/>
    <s v="Not started"/>
    <s v="Not started"/>
    <s v="Not started"/>
    <m/>
    <m/>
    <m/>
    <m/>
    <m/>
    <m/>
  </r>
  <r>
    <s v="VID-NYD-0012"/>
    <s v="Digital/Multimedia"/>
    <x v="24"/>
    <m/>
    <m/>
    <m/>
    <m/>
    <m/>
    <m/>
    <x v="5"/>
    <m/>
    <m/>
    <s v="Comments /edits to be made to SWGDE document; with possilbe consideration for combing both current SWGDE documents on the topic. Intention is to move foward with Registry Approval using SWGDE as an SSO (post-June 2022)"/>
    <m/>
    <m/>
    <m/>
    <m/>
    <s v="Standard Guide for Photographic Comparison (SWGDE Technical Overview for Forensic Image Comparison and SWGDE Best Practices for Photographic Comparison for All Disciplines"/>
    <m/>
    <m/>
    <m/>
    <m/>
    <m/>
    <s v="Opinion Standards"/>
    <m/>
    <m/>
    <m/>
    <m/>
    <m/>
    <m/>
    <m/>
    <m/>
    <m/>
    <m/>
    <m/>
    <m/>
    <m/>
    <m/>
    <m/>
    <m/>
    <m/>
    <m/>
    <m/>
    <m/>
    <m/>
    <m/>
    <m/>
    <m/>
    <m/>
    <m/>
    <m/>
    <m/>
    <m/>
    <m/>
    <m/>
    <m/>
    <m/>
    <m/>
    <s v="MED"/>
    <m/>
    <m/>
    <m/>
    <m/>
    <s v="Not started"/>
    <s v="Not started"/>
    <m/>
    <m/>
    <m/>
    <m/>
    <m/>
    <m/>
  </r>
  <r>
    <m/>
    <s v="Digital/Multimedia"/>
    <x v="24"/>
    <m/>
    <m/>
    <m/>
    <m/>
    <m/>
    <m/>
    <x v="7"/>
    <m/>
    <m/>
    <s v="open for comment @SWGDE April 2023; unsure if this will be considered for the Registry once published"/>
    <m/>
    <s v="SWGDE"/>
    <s v="16-P-002-2.0"/>
    <m/>
    <s v="SWGDE Guidelines for Testing and Capture of Latent Impressions Using a Camera or Scanner"/>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23-P-001-1.0"/>
    <m/>
    <s v="SWGDE Image Categories in Forensic Science"/>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17-P-001-2.0"/>
    <m/>
    <s v="SWGDE Mobile Device Photography for Comparative Analysis "/>
    <m/>
    <m/>
    <m/>
    <m/>
    <m/>
    <m/>
    <m/>
    <m/>
    <m/>
    <d v="2023-04-10T00:00:00"/>
    <d v="2023-04-14T00:00:00"/>
    <s v="6/12/2023(ish)"/>
    <m/>
    <m/>
    <m/>
    <m/>
    <m/>
    <m/>
    <m/>
    <m/>
    <m/>
    <m/>
    <m/>
    <m/>
    <m/>
    <m/>
    <m/>
    <m/>
    <m/>
    <m/>
    <m/>
    <m/>
    <m/>
    <m/>
    <m/>
    <m/>
    <m/>
    <m/>
    <m/>
    <m/>
    <m/>
    <m/>
    <m/>
    <m/>
    <m/>
    <m/>
    <m/>
    <m/>
    <m/>
    <m/>
    <m/>
    <m/>
    <m/>
  </r>
  <r>
    <m/>
    <s v="Digital/Multimedia"/>
    <x v="24"/>
    <m/>
    <m/>
    <m/>
    <m/>
    <m/>
    <m/>
    <x v="7"/>
    <m/>
    <m/>
    <s v="open for comment @SWGDE 10/23/23; unsure if this will be considered for the Registry once published"/>
    <m/>
    <s v="SWGDE"/>
    <s v="16-V-002-3.0"/>
    <m/>
    <s v="SWGDE Technical Notes on FFmpeg for Forensic Video"/>
    <m/>
    <m/>
    <m/>
    <m/>
    <m/>
    <m/>
    <m/>
    <m/>
    <m/>
    <d v="2023-04-10T00:00:00"/>
    <d v="2023-04-14T00:00:00"/>
    <s v="6/12/2023(ish)"/>
    <m/>
    <d v="2023-10-23T00:00:00"/>
    <d v="2023-12-23T00:00:00"/>
    <m/>
    <m/>
    <m/>
    <m/>
    <m/>
    <m/>
    <m/>
    <m/>
    <m/>
    <m/>
    <m/>
    <m/>
    <m/>
    <m/>
    <m/>
    <m/>
    <m/>
    <m/>
    <m/>
    <m/>
    <m/>
    <m/>
    <m/>
    <m/>
    <m/>
    <m/>
    <m/>
    <m/>
    <m/>
    <m/>
    <m/>
    <m/>
    <m/>
    <m/>
    <m/>
    <m/>
    <m/>
    <m/>
  </r>
  <r>
    <m/>
    <s v="Digital/Multimedia"/>
    <x v="24"/>
    <m/>
    <m/>
    <m/>
    <m/>
    <m/>
    <m/>
    <x v="7"/>
    <m/>
    <m/>
    <s v="open for comment @SWGDE April 2023; unsure if this will be considered for the Registry once published"/>
    <m/>
    <s v="SWGDE"/>
    <s v="15-M-001-1.2"/>
    <m/>
    <s v="SWGDE Training Guidelines for Video Analysis, Image Analysis and Photography"/>
    <m/>
    <m/>
    <m/>
    <m/>
    <m/>
    <m/>
    <m/>
    <m/>
    <m/>
    <d v="2023-04-10T00:00:00"/>
    <d v="2023-04-14T00:00:00"/>
    <s v="6/12/2023(ish)"/>
    <m/>
    <m/>
    <m/>
    <m/>
    <m/>
    <m/>
    <m/>
    <m/>
    <m/>
    <m/>
    <m/>
    <m/>
    <m/>
    <m/>
    <m/>
    <m/>
    <m/>
    <m/>
    <m/>
    <m/>
    <m/>
    <m/>
    <m/>
    <m/>
    <m/>
    <m/>
    <m/>
    <m/>
    <m/>
    <m/>
    <m/>
    <m/>
    <m/>
    <m/>
    <m/>
    <m/>
    <m/>
    <m/>
    <m/>
    <m/>
    <m/>
  </r>
  <r>
    <m/>
    <s v="Digital/Multimedia"/>
    <x v="24"/>
    <m/>
    <m/>
    <m/>
    <m/>
    <m/>
    <m/>
    <x v="7"/>
    <m/>
    <m/>
    <s v="open for comment @SWGDE 7/30/23"/>
    <m/>
    <s v="SWGDE"/>
    <s v="23-V-001-1.1"/>
    <m/>
    <s v="SWGDE Best Practices for Video Authentication (2023-07-26)"/>
    <m/>
    <m/>
    <m/>
    <m/>
    <m/>
    <m/>
    <m/>
    <m/>
    <m/>
    <d v="2023-07-30T00:00:00"/>
    <d v="2023-08-01T00:00:00"/>
    <s v="9/30/2023(ish)"/>
    <m/>
    <m/>
    <m/>
    <m/>
    <m/>
    <m/>
    <m/>
    <m/>
    <m/>
    <m/>
    <m/>
    <m/>
    <m/>
    <m/>
    <m/>
    <m/>
    <m/>
    <m/>
    <m/>
    <m/>
    <m/>
    <m/>
    <m/>
    <m/>
    <m/>
    <m/>
    <m/>
    <m/>
    <m/>
    <m/>
    <m/>
    <m/>
    <m/>
    <m/>
    <m/>
    <m/>
    <m/>
    <m/>
    <m/>
    <m/>
    <m/>
  </r>
  <r>
    <m/>
    <s v="Digital/Multimedia"/>
    <x v="24"/>
    <m/>
    <m/>
    <m/>
    <m/>
    <m/>
    <m/>
    <x v="7"/>
    <m/>
    <m/>
    <s v="open for comment @SWGDE  - closes 10/15/23"/>
    <m/>
    <s v="SWGDE"/>
    <s v="23-P-002-1.0"/>
    <m/>
    <s v="Recommendations for Mobile Device Photography for Comparative Analysis"/>
    <m/>
    <m/>
    <m/>
    <m/>
    <m/>
    <m/>
    <m/>
    <m/>
    <m/>
    <d v="2023-08-12T00:00:00"/>
    <d v="2023-08-15T00:00:00"/>
    <s v="10/15ish/2023"/>
    <m/>
    <m/>
    <m/>
    <m/>
    <m/>
    <m/>
    <m/>
    <m/>
    <m/>
    <m/>
    <m/>
    <m/>
    <m/>
    <m/>
    <m/>
    <m/>
    <m/>
    <m/>
    <m/>
    <m/>
    <m/>
    <m/>
    <m/>
    <m/>
    <m/>
    <m/>
    <m/>
    <m/>
    <m/>
    <m/>
    <m/>
    <m/>
    <m/>
    <m/>
    <m/>
    <m/>
    <m/>
    <m/>
    <m/>
    <m/>
    <m/>
  </r>
  <r>
    <m/>
    <m/>
    <x v="4"/>
    <m/>
    <m/>
    <m/>
    <m/>
    <m/>
    <m/>
    <x v="7"/>
    <m/>
    <m/>
    <s v="open for comment @SWGDE  - closes 12/23/23"/>
    <m/>
    <m/>
    <s v="12-F-004-3.1 "/>
    <m/>
    <s v="SWGDE Best Practices for Vehicle Infotainment and Telematics Systems (2023-10-13)"/>
    <m/>
    <m/>
    <m/>
    <m/>
    <m/>
    <m/>
    <m/>
    <m/>
    <m/>
    <d v="2023-10-21T00:00:00"/>
    <d v="2023-10-23T00:00:00"/>
    <s v="12/23/2023ish"/>
    <m/>
    <m/>
    <m/>
    <m/>
    <m/>
    <m/>
    <m/>
    <m/>
    <m/>
    <m/>
    <m/>
    <m/>
    <m/>
    <m/>
    <m/>
    <m/>
    <m/>
    <m/>
    <m/>
    <m/>
    <m/>
    <m/>
    <m/>
    <m/>
    <m/>
    <m/>
    <m/>
    <m/>
    <m/>
    <m/>
    <m/>
    <m/>
    <m/>
    <m/>
    <m/>
    <m/>
    <m/>
    <m/>
    <m/>
    <m/>
    <m/>
  </r>
  <r>
    <m/>
    <m/>
    <x v="4"/>
    <m/>
    <m/>
    <m/>
    <m/>
    <m/>
    <m/>
    <x v="7"/>
    <m/>
    <m/>
    <s v="open for comment @SWGDE  - closes 12/23/23"/>
    <m/>
    <m/>
    <s v="18-V-001-1.1"/>
    <m/>
    <s v="SWGDE Best Practices for Digital Forensic Video Analysis (2023-10-13)"/>
    <m/>
    <m/>
    <m/>
    <m/>
    <m/>
    <m/>
    <m/>
    <m/>
    <m/>
    <d v="2023-10-21T00:00:00"/>
    <d v="2023-10-23T00:00:00"/>
    <s v="12/23/2023ish"/>
    <m/>
    <m/>
    <m/>
    <m/>
    <m/>
    <m/>
    <m/>
    <m/>
    <m/>
    <m/>
    <m/>
    <m/>
    <m/>
    <m/>
    <m/>
    <m/>
    <m/>
    <m/>
    <m/>
    <m/>
    <m/>
    <m/>
    <m/>
    <m/>
    <m/>
    <m/>
    <m/>
    <m/>
    <m/>
    <m/>
    <m/>
    <m/>
    <m/>
    <m/>
    <m/>
    <m/>
    <m/>
    <m/>
    <m/>
    <m/>
    <m/>
  </r>
  <r>
    <s v="VID-NYD-0001"/>
    <s v="Digital/Multimedia"/>
    <x v="24"/>
    <m/>
    <m/>
    <m/>
    <m/>
    <m/>
    <m/>
    <x v="8"/>
    <m/>
    <m/>
    <s v="Per Q3 SC review: The current SWGDE document on reporting will cover the topics that would be needed for Photography. No additional work to be done on this"/>
    <m/>
    <m/>
    <m/>
    <m/>
    <s v="Standard Guide on Reporting and Documentation for Forensic Photography"/>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Not started"/>
    <m/>
    <m/>
    <m/>
    <m/>
    <m/>
    <m/>
    <m/>
  </r>
  <r>
    <s v="WLD-001"/>
    <s v="Biology"/>
    <x v="26"/>
    <m/>
    <m/>
    <m/>
    <m/>
    <m/>
    <m/>
    <x v="0"/>
    <s v="Standard"/>
    <m/>
    <m/>
    <m/>
    <s v="ASB "/>
    <s v="019-19"/>
    <m/>
    <s v="Wildlife Forensics General Standards, 2019, 1st Ed. "/>
    <s v="Provides minimum standards and recommendations for practicing wildlife forensic analysts. This document covers good laboratory practices, evidence handling, and training as well as considerations of taxonomy and reference collections that are specific to "/>
    <m/>
    <m/>
    <m/>
    <m/>
    <s v="Examination &amp; Analysis"/>
    <s v="unknown"/>
    <s v="N/A"/>
    <s v="N/A"/>
    <s v="unknown"/>
    <s v="N/A"/>
    <s v="unknown"/>
    <m/>
    <m/>
    <s v="unknown"/>
    <d v="2019-05-10T00:00:00"/>
    <s v="YES"/>
    <m/>
    <m/>
    <d v="2020-05-07T00:00:00"/>
    <m/>
    <d v="2021-02-23T00:00:00"/>
    <m/>
    <d v="2021-03-02T00:00:00"/>
    <m/>
    <m/>
    <s v=""/>
    <m/>
    <m/>
    <m/>
    <m/>
    <m/>
    <m/>
    <m/>
    <m/>
    <m/>
    <d v="2026-03-02T00:00:00"/>
    <m/>
    <m/>
    <m/>
    <s v="Not applicable"/>
    <m/>
    <s v="Add SDO published standard to Registry"/>
    <s v="COMPLETE"/>
    <s v="COMPLETE"/>
    <s v="COMPLETE"/>
    <m/>
    <m/>
    <m/>
    <m/>
    <m/>
    <m/>
    <m/>
  </r>
  <r>
    <s v="WLD-002"/>
    <s v="Biology"/>
    <x v="26"/>
    <m/>
    <m/>
    <m/>
    <m/>
    <m/>
    <m/>
    <x v="0"/>
    <s v="Standard"/>
    <m/>
    <m/>
    <m/>
    <s v="ASB"/>
    <s v="028-19"/>
    <m/>
    <s v="Wildlife Forensics Morphology Standards, 2019, 1st Ed."/>
    <s v="Provides minimum standards for wildlife forensic analysts in the subdiscipline of morphology"/>
    <m/>
    <m/>
    <m/>
    <m/>
    <s v="Competency &amp; Monitoring"/>
    <s v="unknown"/>
    <s v="N/A"/>
    <s v="N/A"/>
    <s v="unknown"/>
    <s v="N/A"/>
    <s v="unknown"/>
    <m/>
    <m/>
    <s v="unknown"/>
    <d v="2019-05-10T00:00:00"/>
    <s v="YES"/>
    <m/>
    <m/>
    <d v="2020-05-07T00:00:00"/>
    <m/>
    <m/>
    <m/>
    <d v="2025-06-03T00:00:00"/>
    <m/>
    <m/>
    <s v=""/>
    <m/>
    <m/>
    <m/>
    <m/>
    <m/>
    <m/>
    <m/>
    <m/>
    <m/>
    <d v="2025-06-03T00:00:00"/>
    <m/>
    <m/>
    <m/>
    <s v="Not applicable"/>
    <m/>
    <s v="Add SDO published standard to Registry"/>
    <s v="COMPLETE"/>
    <s v="COMPLETE"/>
    <s v="COMPLETE"/>
    <m/>
    <m/>
    <m/>
    <m/>
    <m/>
    <m/>
    <m/>
  </r>
  <r>
    <s v="WLD-003"/>
    <s v="Biology"/>
    <x v="26"/>
    <m/>
    <m/>
    <m/>
    <m/>
    <m/>
    <m/>
    <x v="0"/>
    <m/>
    <m/>
    <m/>
    <m/>
    <s v="ASB "/>
    <s v="029-19"/>
    <m/>
    <s v="Report Writing in Wildlife Forensics: Morphology and Genetics, 2019, 1st Ed. "/>
    <s v="Describes the information to be provided in formal written reports of wildlife forensic examinations for use in legal proceedings. Requirements for both genetic and morphological examination reports are covered. Forensic reports serve a variety of audienc"/>
    <m/>
    <m/>
    <m/>
    <m/>
    <s v="Reporting Results &amp; Testimony"/>
    <s v="unknown"/>
    <s v="N/A"/>
    <s v="N/A"/>
    <s v="unknown"/>
    <s v="N/A"/>
    <s v="unknown"/>
    <m/>
    <m/>
    <s v="unknown"/>
    <d v="2019-05-10T00:00:00"/>
    <s v="YES"/>
    <m/>
    <m/>
    <d v="2020-05-07T00:00:00"/>
    <m/>
    <d v="2021-02-23T00:00:00"/>
    <m/>
    <d v="2021-03-02T00:00:00"/>
    <m/>
    <m/>
    <s v=""/>
    <m/>
    <m/>
    <m/>
    <m/>
    <m/>
    <m/>
    <m/>
    <m/>
    <m/>
    <d v="2026-03-02T00:00:00"/>
    <s v="•Reporting"/>
    <m/>
    <m/>
    <s v="Not applicable"/>
    <m/>
    <s v="Add SDO published standard to Registry"/>
    <s v="COMPLETE"/>
    <s v="COMPLETE"/>
    <s v="COMPLETE"/>
    <m/>
    <m/>
    <m/>
    <m/>
    <m/>
    <m/>
    <m/>
  </r>
  <r>
    <s v="WLD-004"/>
    <s v="Biology"/>
    <x v="26"/>
    <m/>
    <m/>
    <m/>
    <m/>
    <m/>
    <m/>
    <x v="0"/>
    <s v="Standard"/>
    <m/>
    <m/>
    <m/>
    <s v="ASB "/>
    <s v="047-19"/>
    <m/>
    <s v="Wildlife Forensics Validation Standard - Validating New Primers for Sequencing, 2019, 1st Ed. "/>
    <s v="Provides minimum requirements and recommendations for validating new primers for mitochondrial haplotyping and/or taxonomic identification via sequencing in wildlife forensic DNA laboratories where the sequencing (Sanger) method has already been validated"/>
    <m/>
    <m/>
    <m/>
    <m/>
    <s v="Method Validation"/>
    <s v="unknown"/>
    <s v="N/A"/>
    <s v="N/A"/>
    <s v="unknown"/>
    <s v="N/A"/>
    <s v="unknown"/>
    <m/>
    <m/>
    <s v="unknown"/>
    <d v="2019-05-10T00:00:00"/>
    <s v="YES"/>
    <m/>
    <m/>
    <d v="2020-05-07T00:00:00"/>
    <m/>
    <d v="2020-05-26T00:00:00"/>
    <m/>
    <d v="2020-06-03T00:00:00"/>
    <m/>
    <m/>
    <s v=""/>
    <m/>
    <m/>
    <m/>
    <m/>
    <m/>
    <m/>
    <m/>
    <m/>
    <m/>
    <d v="2025-06-03T00:00:00"/>
    <m/>
    <m/>
    <m/>
    <s v="Not applicable"/>
    <m/>
    <s v="Add SDO published standard to Registry"/>
    <s v="COMPLETE"/>
    <s v="COMPLETE"/>
    <s v="COMPLETE"/>
    <m/>
    <m/>
    <m/>
    <m/>
    <m/>
    <m/>
    <m/>
  </r>
  <r>
    <s v="WLD-009"/>
    <s v="Biology"/>
    <x v="26"/>
    <m/>
    <m/>
    <m/>
    <m/>
    <m/>
    <m/>
    <x v="0"/>
    <s v="Standard"/>
    <m/>
    <s v="THIS IS THE FIRST OSAC PROPOSED STD TO BE PUBLISHED BY AN SDO and PUBLISH REPLACED PROPOSED"/>
    <s v="OSAC 2021-N-0001"/>
    <s v="ASB"/>
    <s v="138-22"/>
    <m/>
    <s v="Standard for Collection of Known DNA Samples from Domestic Mammals.2022, 1st Ed."/>
    <s v="Provides a standard method for collecting case reference samples/evidence samples from live mammals."/>
    <s v="N/A"/>
    <s v="N/A"/>
    <s v="N/A"/>
    <m/>
    <s v="Evidence Collection &amp; Handling"/>
    <d v="2019-10-25T00:00:00"/>
    <s v="N/A"/>
    <s v="N/A"/>
    <d v="2021-06-25T00:00:00"/>
    <d v="2021-11-12T00:00:00"/>
    <d v="2021-08-09T00:00:00"/>
    <m/>
    <m/>
    <d v="2021-12-27T00:00:00"/>
    <d v="2022-05-04T00:00:00"/>
    <s v="NO - OSAC Proposed Standard (went through 2.0 process)"/>
    <m/>
    <m/>
    <m/>
    <m/>
    <d v="2023-10-05T00:00:00"/>
    <m/>
    <d v="2023-11-07T00:00:00"/>
    <m/>
    <m/>
    <s v="non-STRP"/>
    <s v="N/A"/>
    <d v="2020-12-05T00:00:00"/>
    <d v="2021-01-04T00:00:00"/>
    <s v="28/1"/>
    <s v="N/A"/>
    <d v="2021-03-18T00:00:00"/>
    <m/>
    <d v="2021-04-06T00:00:00"/>
    <s v="https://drive.google.com/drive/folders/1rq44Jz4akcOAWYq03G282znURdstWLOi"/>
    <m/>
    <m/>
    <m/>
    <m/>
    <s v="MED"/>
    <s v="Get through RA process to replace OSAC Propoposed with SDO published standard"/>
    <s v="At SDO for further development"/>
    <m/>
    <s v="Pending SDO publication"/>
    <s v="COMPLETE"/>
    <m/>
    <s v="Published in May 2022"/>
    <m/>
    <m/>
    <m/>
    <m/>
    <m/>
  </r>
  <r>
    <s v="WLD-005"/>
    <s v="Biology"/>
    <x v="26"/>
    <m/>
    <m/>
    <m/>
    <m/>
    <m/>
    <m/>
    <x v="1"/>
    <s v="Standard"/>
    <m/>
    <s v="did not pass Registry approval"/>
    <m/>
    <s v="ASB "/>
    <s v="046-19"/>
    <m/>
    <s v="Wildlife Forensics Validation Standards - STR Analysis, 2019, 1st Ed."/>
    <s v="Provides minimum standards and recommendations for validating new nuclear STR (short tandem repeats) markers for use in wildlife forensic DNA laboratories where the STR genotyping method has already been validated."/>
    <s v="unknown"/>
    <s v="unknown"/>
    <s v="unknown"/>
    <m/>
    <s v="Method Validation"/>
    <s v="unknown"/>
    <s v="N/A"/>
    <s v="N/A"/>
    <s v="unknown"/>
    <s v="N/A"/>
    <s v="unknown"/>
    <m/>
    <m/>
    <s v="unknown"/>
    <d v="2019-05-10T00:00:00"/>
    <s v="YES"/>
    <s v="closed"/>
    <d v="2020-04-07T00:00:00"/>
    <m/>
    <d v="2020-05-07T00:00:00"/>
    <d v="2021-03-05T00:00:00"/>
    <m/>
    <s v="FAILED"/>
    <m/>
    <m/>
    <s v=""/>
    <m/>
    <m/>
    <m/>
    <m/>
    <m/>
    <m/>
    <m/>
    <m/>
    <m/>
    <m/>
    <m/>
    <m/>
    <m/>
    <s v="LOW"/>
    <m/>
    <s v="Hold for next FY"/>
    <m/>
    <s v="Not started"/>
    <m/>
    <m/>
    <m/>
    <m/>
    <m/>
    <m/>
    <m/>
    <m/>
  </r>
  <r>
    <s v="WLD-006"/>
    <s v="Biology"/>
    <x v="26"/>
    <m/>
    <m/>
    <m/>
    <m/>
    <m/>
    <m/>
    <x v="1"/>
    <m/>
    <m/>
    <s v="did not pass Registry approval; @SC vote on comment adjudication - SC is making corrections and sending back to ASB"/>
    <m/>
    <s v="ASB "/>
    <s v="048-19"/>
    <m/>
    <s v="Wildlife Forensic DNA Standard Procedures, 2019, 1st Ed. "/>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Method Validation"/>
    <s v="unknown"/>
    <s v="N/A"/>
    <s v="N/A"/>
    <s v="unknown"/>
    <s v="N/A"/>
    <s v="unknown"/>
    <m/>
    <m/>
    <s v="unknown"/>
    <d v="2019-05-10T00:00:00"/>
    <s v="YES"/>
    <s v="closed"/>
    <d v="2020-04-07T00:00:00"/>
    <m/>
    <d v="2020-05-07T00:00:00"/>
    <s v="unknown"/>
    <m/>
    <s v="FAILED"/>
    <m/>
    <m/>
    <s v=""/>
    <m/>
    <m/>
    <m/>
    <m/>
    <m/>
    <m/>
    <m/>
    <m/>
    <m/>
    <m/>
    <s v="•Methods"/>
    <m/>
    <m/>
    <s v="LOW"/>
    <m/>
    <s v="Hold for next FY"/>
    <m/>
    <s v="Not started"/>
    <m/>
    <m/>
    <m/>
    <m/>
    <m/>
    <m/>
    <m/>
    <m/>
  </r>
  <r>
    <s v="WLD-007"/>
    <s v="Biology"/>
    <x v="26"/>
    <m/>
    <m/>
    <m/>
    <m/>
    <m/>
    <m/>
    <x v="1"/>
    <m/>
    <m/>
    <s v="In RA &gt; SC adjudicating public comments "/>
    <m/>
    <s v="ASB "/>
    <s v="106-20"/>
    <m/>
    <s v="Wildlife Forensics - Protein Serology Method for Taxonomic Identification, 2020, 1st Ed. "/>
    <s v="Addresses the protocols laboratories are required to have for general protein serology methods for taxonomic identification routinely used in the laboratory. These protocols include: Serology analysis methods routinely used in the laboratory, the validati"/>
    <m/>
    <m/>
    <m/>
    <m/>
    <s v="Method Validation"/>
    <m/>
    <s v="N/A"/>
    <s v="N/A"/>
    <m/>
    <m/>
    <m/>
    <m/>
    <m/>
    <m/>
    <d v="2019-01-10T00:00:00"/>
    <s v="YES"/>
    <s v="closed"/>
    <d v="2020-05-13T00:00:00"/>
    <m/>
    <m/>
    <s v="N/A"/>
    <m/>
    <m/>
    <m/>
    <m/>
    <s v=""/>
    <m/>
    <m/>
    <m/>
    <m/>
    <m/>
    <m/>
    <m/>
    <m/>
    <m/>
    <m/>
    <s v="•Methods"/>
    <m/>
    <m/>
    <s v="LOW"/>
    <m/>
    <s v="Hold for next FY"/>
    <m/>
    <s v="Not started"/>
    <m/>
    <m/>
    <m/>
    <m/>
    <m/>
    <m/>
    <m/>
    <m/>
  </r>
  <r>
    <s v="WLD-008"/>
    <s v="Biology"/>
    <x v="26"/>
    <m/>
    <m/>
    <m/>
    <m/>
    <m/>
    <m/>
    <x v="1"/>
    <s v="Standard"/>
    <m/>
    <s v="Pending SC vote to move to open comment"/>
    <m/>
    <s v="ASB"/>
    <s v="111-20"/>
    <m/>
    <s v="Standard for Training in Mitochondrial DNA (mtDNA) Analysis for Taxonomic Identification, 2020, 1st Ed."/>
    <s v="Addresses the training and education required for a wildlife forensic analyst to perform sequencing of mitochondrial DNA for the purposes of taxonomic identification."/>
    <m/>
    <m/>
    <m/>
    <m/>
    <s v="Competency &amp; Monitoring"/>
    <d v="2019-02-08T00:00:00"/>
    <s v="N/A"/>
    <s v="N/A"/>
    <m/>
    <m/>
    <d v="2019-12-02T00:00:00"/>
    <m/>
    <m/>
    <m/>
    <d v="2020-06-22T00:00:00"/>
    <s v="YES"/>
    <m/>
    <m/>
    <m/>
    <m/>
    <m/>
    <m/>
    <m/>
    <m/>
    <m/>
    <s v=""/>
    <m/>
    <m/>
    <m/>
    <m/>
    <m/>
    <m/>
    <m/>
    <m/>
    <m/>
    <m/>
    <s v="•Training"/>
    <m/>
    <m/>
    <s v="LOW"/>
    <m/>
    <s v="Hold for next FY"/>
    <m/>
    <s v="Not started"/>
    <m/>
    <m/>
    <m/>
    <m/>
    <m/>
    <m/>
    <m/>
    <m/>
  </r>
  <r>
    <s v="WLD-010"/>
    <s v="Biology"/>
    <x v="26"/>
    <m/>
    <m/>
    <m/>
    <m/>
    <m/>
    <m/>
    <x v="2"/>
    <s v="Standard"/>
    <m/>
    <s v="open for comment @ASB - deadline 9/25/23. OSAC Proposed Standard titled Standard for the Use of GenBank for Taxonomic Assignment of Wildlife; ASB's working standard title is Standard for the Selection and Evaluation of GenBank® Results for Taxonomic Assig"/>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Method Validation"/>
    <d v="2022-04-15T00:00:00"/>
    <s v="N/A"/>
    <s v="N/A"/>
    <d v="2023-04-07T00:00:00"/>
    <d v="2023-04-11T00:00:00"/>
    <d v="2023-05-22T00:00:00"/>
    <m/>
    <s v="8/14/2023 (R1)"/>
    <s v="9/25/2023 (R1)"/>
    <s v="TBD"/>
    <s v="NO - OSAC Proposed Standard (went through 2.0 process)"/>
    <m/>
    <m/>
    <m/>
    <m/>
    <m/>
    <m/>
    <m/>
    <m/>
    <m/>
    <s v="STRP"/>
    <s v="STRP old process"/>
    <d v="2021-07-06T00:00:00"/>
    <m/>
    <n v="0"/>
    <n v="83"/>
    <d v="2021-09-19T00:00:00"/>
    <m/>
    <d v="2021-11-02T00:00:00"/>
    <s v="NO"/>
    <m/>
    <m/>
    <m/>
    <m/>
    <s v="LOW"/>
    <s v="Get through RA process to replace OSAC Propoposed with SDO published standard"/>
    <s v="At SDO for further development"/>
    <m/>
    <s v="Started / In progress"/>
    <m/>
    <m/>
    <m/>
    <m/>
    <m/>
    <m/>
    <m/>
    <m/>
  </r>
  <r>
    <s v="WLD-011"/>
    <s v="Biology"/>
    <x v="26"/>
    <m/>
    <m/>
    <m/>
    <m/>
    <m/>
    <m/>
    <x v="4"/>
    <s v="Standard"/>
    <m/>
    <s v="1st standard to go through new STRP process (STRP review in conjunction with open comment); doc with QTG liaison to review comment adjudication"/>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Examination &amp; Analysis"/>
    <s v="TBD"/>
    <s v="N/A"/>
    <s v="N/A"/>
    <s v="TBD"/>
    <s v="TBD"/>
    <s v="TBD"/>
    <m/>
    <m/>
    <s v="TBD"/>
    <s v="TBD"/>
    <s v="NO - OSAC Proposed Standard (went through 2.0 process)"/>
    <m/>
    <m/>
    <m/>
    <m/>
    <m/>
    <m/>
    <m/>
    <m/>
    <m/>
    <s v="STRP"/>
    <s v="STRP new process"/>
    <d v="2021-06-01T00:00:00"/>
    <m/>
    <n v="5"/>
    <n v="59"/>
    <m/>
    <m/>
    <m/>
    <m/>
    <m/>
    <s v="•Data Criteria &amp; Analysis"/>
    <m/>
    <m/>
    <s v="MED"/>
    <s v="Get through RA process and submit to ASB"/>
    <s v="Complete STRP evaluation"/>
    <m/>
    <s v="Under review by STRP"/>
    <m/>
    <m/>
    <m/>
    <m/>
    <m/>
    <m/>
    <m/>
    <m/>
  </r>
  <r>
    <s v="WLD-012"/>
    <s v="Biology"/>
    <x v="26"/>
    <m/>
    <m/>
    <m/>
    <m/>
    <m/>
    <m/>
    <x v="4"/>
    <s v="Standard"/>
    <m/>
    <s v="This standard received a petition and was NOT approved by the FSSB for posting on the Registry ; SC is addressing comments and submitting again"/>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m/>
    <s v="TBD"/>
    <s v="N/A"/>
    <s v="N/A"/>
    <s v="TBD"/>
    <s v="TBD"/>
    <s v="TBD"/>
    <m/>
    <m/>
    <s v="TBD"/>
    <s v="TBD"/>
    <s v="NO - OSAC Proposed Standard (went through 2.0 process)"/>
    <m/>
    <m/>
    <m/>
    <m/>
    <m/>
    <m/>
    <m/>
    <m/>
    <m/>
    <s v="STRP"/>
    <s v="STRP new process"/>
    <d v="2021-10-05T00:00:00"/>
    <d v="2021-11-01T00:00:00"/>
    <n v="1"/>
    <n v="49"/>
    <d v="2022-08-19T00:00:00"/>
    <s v="yes"/>
    <s v="This standard was NOT approved by the FSSB for placement on the Registry "/>
    <m/>
    <m/>
    <m/>
    <m/>
    <m/>
    <s v="MED"/>
    <s v="Get through RA process and submit to ASB"/>
    <s v="Complete STRP evaluation"/>
    <m/>
    <s v="Under review by STRP"/>
    <m/>
    <m/>
    <m/>
    <m/>
    <m/>
    <m/>
    <m/>
    <m/>
  </r>
  <r>
    <s v="WLD-016"/>
    <s v="Biology"/>
    <x v="26"/>
    <m/>
    <m/>
    <m/>
    <m/>
    <m/>
    <m/>
    <x v="4"/>
    <m/>
    <m/>
    <s v="5/17/23: possible STRP expected within the next two months (summer 2023); GOAL FOR FY24"/>
    <m/>
    <m/>
    <m/>
    <m/>
    <s v="Genetic Methods to Determine an Individual of Potential Hybrid Origin"/>
    <s v="Addresses genetic methodologies to identify hybrid individuals for law enforcement regulations."/>
    <m/>
    <m/>
    <m/>
    <m/>
    <s v="Examination &amp; Analysis"/>
    <m/>
    <s v="N/A"/>
    <s v="N/A"/>
    <m/>
    <m/>
    <m/>
    <m/>
    <m/>
    <m/>
    <m/>
    <m/>
    <m/>
    <m/>
    <m/>
    <m/>
    <m/>
    <m/>
    <m/>
    <m/>
    <m/>
    <s v=""/>
    <m/>
    <m/>
    <m/>
    <m/>
    <m/>
    <m/>
    <m/>
    <m/>
    <m/>
    <m/>
    <s v="•Methods"/>
    <m/>
    <m/>
    <s v="LOW"/>
    <s v="Get a working draft to the SC for review"/>
    <s v="Complete initial draft"/>
    <m/>
    <s v="Started / In progress"/>
    <m/>
    <m/>
    <m/>
    <m/>
    <m/>
    <m/>
    <m/>
    <m/>
  </r>
  <r>
    <s v="WLD-015"/>
    <s v="Biology"/>
    <x v="26"/>
    <m/>
    <m/>
    <m/>
    <m/>
    <m/>
    <m/>
    <x v="4"/>
    <s v="Best Practice Recommendation"/>
    <m/>
    <s v="5/17/23: possible STRP expected within the next two months (summer 2023); GOAL for FY24"/>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Method Validation"/>
    <m/>
    <s v="N/A"/>
    <s v="N/A"/>
    <m/>
    <m/>
    <m/>
    <m/>
    <m/>
    <m/>
    <m/>
    <m/>
    <m/>
    <m/>
    <m/>
    <m/>
    <m/>
    <m/>
    <m/>
    <m/>
    <m/>
    <s v=""/>
    <m/>
    <m/>
    <m/>
    <m/>
    <m/>
    <m/>
    <m/>
    <m/>
    <m/>
    <m/>
    <s v="Performance Assessment"/>
    <m/>
    <m/>
    <s v="LOW"/>
    <m/>
    <s v="Start draft"/>
    <m/>
    <s v="Not started"/>
    <m/>
    <m/>
    <m/>
    <m/>
    <m/>
    <m/>
    <m/>
    <m/>
  </r>
  <r>
    <s v="WLD-014"/>
    <s v="Biology"/>
    <x v="26"/>
    <m/>
    <m/>
    <m/>
    <m/>
    <m/>
    <m/>
    <x v="4"/>
    <m/>
    <m/>
    <m/>
    <m/>
    <m/>
    <m/>
    <m/>
    <s v="Validation of Wildlife Sequences in Public Databases"/>
    <s v="This document is intended as a guideline for validation of sequences in public databases that are used to determine taxonomic identification of samples."/>
    <m/>
    <m/>
    <m/>
    <m/>
    <s v="Method Validation"/>
    <m/>
    <s v="N/A"/>
    <s v="N/A"/>
    <m/>
    <m/>
    <m/>
    <m/>
    <m/>
    <m/>
    <m/>
    <m/>
    <m/>
    <m/>
    <m/>
    <m/>
    <m/>
    <m/>
    <m/>
    <m/>
    <m/>
    <s v=""/>
    <m/>
    <m/>
    <m/>
    <m/>
    <m/>
    <m/>
    <m/>
    <m/>
    <m/>
    <m/>
    <m/>
    <m/>
    <m/>
    <s v="MED"/>
    <s v="Get a working draft to the SC for review"/>
    <m/>
    <m/>
    <m/>
    <m/>
    <m/>
    <m/>
    <m/>
    <m/>
    <m/>
    <m/>
    <m/>
  </r>
  <r>
    <s v="WLD-017"/>
    <s v="Biology"/>
    <x v="26"/>
    <m/>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Examination &amp; Analysis"/>
    <m/>
    <s v="N/A"/>
    <s v="N/A"/>
    <m/>
    <m/>
    <m/>
    <m/>
    <m/>
    <m/>
    <m/>
    <m/>
    <m/>
    <m/>
    <m/>
    <m/>
    <m/>
    <m/>
    <m/>
    <m/>
    <m/>
    <s v=""/>
    <m/>
    <m/>
    <m/>
    <m/>
    <m/>
    <m/>
    <m/>
    <m/>
    <m/>
    <m/>
    <s v="•Data Criteria &amp; Analysis"/>
    <m/>
    <m/>
    <s v="MED"/>
    <s v="Get a working draft to the SC for review"/>
    <s v="Complete initial draft"/>
    <m/>
    <s v="Started / In progress"/>
    <m/>
    <m/>
    <m/>
    <m/>
    <m/>
    <m/>
    <m/>
    <m/>
  </r>
  <r>
    <s v="WLD-013"/>
    <s v="Biology"/>
    <x v="26"/>
    <m/>
    <m/>
    <m/>
    <m/>
    <m/>
    <m/>
    <x v="4"/>
    <m/>
    <m/>
    <m/>
    <m/>
    <m/>
    <m/>
    <m/>
    <s v="Method for Geographic Assignment of Individual Animals"/>
    <s v="Addresses the techniques, software and statistical analysis for the geographic assignment of individual animals to a population."/>
    <m/>
    <m/>
    <m/>
    <m/>
    <s v="Examination &amp; Analysis"/>
    <m/>
    <s v="N/A"/>
    <s v="N/A"/>
    <m/>
    <m/>
    <m/>
    <m/>
    <m/>
    <m/>
    <m/>
    <m/>
    <m/>
    <m/>
    <m/>
    <m/>
    <m/>
    <m/>
    <m/>
    <m/>
    <m/>
    <s v=""/>
    <m/>
    <m/>
    <m/>
    <m/>
    <m/>
    <m/>
    <m/>
    <m/>
    <m/>
    <m/>
    <s v="•Methods"/>
    <m/>
    <m/>
    <s v="HIGH"/>
    <m/>
    <s v="Complete initial draft"/>
    <m/>
    <s v="Started / In progress"/>
    <m/>
    <m/>
    <m/>
    <m/>
    <m/>
    <m/>
    <m/>
    <m/>
  </r>
  <r>
    <s v="WLD-NYD-0001"/>
    <s v="Biology"/>
    <x v="26"/>
    <m/>
    <m/>
    <m/>
    <m/>
    <m/>
    <m/>
    <x v="5"/>
    <m/>
    <m/>
    <s v="added in FY22 Q3"/>
    <m/>
    <m/>
    <m/>
    <m/>
    <s v="Validation of Multilocus Databases"/>
    <m/>
    <m/>
    <m/>
    <m/>
    <m/>
    <s v="Method Validation"/>
    <m/>
    <s v="N/A"/>
    <s v="N/A"/>
    <m/>
    <m/>
    <m/>
    <m/>
    <m/>
    <m/>
    <m/>
    <m/>
    <m/>
    <m/>
    <m/>
    <m/>
    <m/>
    <m/>
    <m/>
    <m/>
    <m/>
    <m/>
    <m/>
    <m/>
    <m/>
    <m/>
    <m/>
    <m/>
    <m/>
    <m/>
    <m/>
    <m/>
    <m/>
    <m/>
    <m/>
    <s v="MED"/>
    <m/>
    <s v="Start draft"/>
    <m/>
    <m/>
    <m/>
    <m/>
    <m/>
    <m/>
    <m/>
    <m/>
    <m/>
    <m/>
  </r>
  <r>
    <s v="WLD-NYD-0002"/>
    <s v="Biology"/>
    <x v="26"/>
    <m/>
    <m/>
    <m/>
    <m/>
    <m/>
    <m/>
    <x v="5"/>
    <m/>
    <m/>
    <s v="added in FY22 Q3"/>
    <m/>
    <m/>
    <m/>
    <m/>
    <s v="Standard for Using STRs for Species Identification"/>
    <m/>
    <m/>
    <m/>
    <m/>
    <m/>
    <m/>
    <m/>
    <s v="N/A"/>
    <s v="N/A"/>
    <m/>
    <m/>
    <m/>
    <m/>
    <m/>
    <m/>
    <m/>
    <m/>
    <m/>
    <m/>
    <m/>
    <m/>
    <m/>
    <m/>
    <m/>
    <m/>
    <m/>
    <m/>
    <m/>
    <m/>
    <m/>
    <m/>
    <m/>
    <m/>
    <m/>
    <m/>
    <m/>
    <m/>
    <m/>
    <m/>
    <m/>
    <s v="MED"/>
    <m/>
    <s v="Start draft"/>
    <m/>
    <m/>
    <m/>
    <m/>
    <m/>
    <m/>
    <m/>
    <m/>
    <m/>
    <m/>
  </r>
  <r>
    <s v="WLD-NYD-0003"/>
    <s v="Biology"/>
    <x v="26"/>
    <m/>
    <m/>
    <m/>
    <m/>
    <m/>
    <m/>
    <x v="5"/>
    <m/>
    <m/>
    <s v="added in FY22 Q3"/>
    <m/>
    <m/>
    <m/>
    <m/>
    <s v="Standard/Guidelines for Making Databases Public"/>
    <m/>
    <m/>
    <m/>
    <m/>
    <m/>
    <m/>
    <m/>
    <s v="N/A"/>
    <s v="N/A"/>
    <m/>
    <m/>
    <m/>
    <m/>
    <m/>
    <m/>
    <m/>
    <m/>
    <m/>
    <m/>
    <m/>
    <m/>
    <m/>
    <m/>
    <m/>
    <m/>
    <m/>
    <m/>
    <m/>
    <m/>
    <m/>
    <m/>
    <m/>
    <m/>
    <m/>
    <m/>
    <m/>
    <m/>
    <m/>
    <m/>
    <m/>
    <s v="MED"/>
    <s v="Get a working draft to the SC for review"/>
    <s v="Start draft"/>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1">
  <r>
    <s v="BPA-002"/>
    <s v="Physics/Pattern Interp"/>
    <x v="0"/>
    <m/>
    <m/>
    <m/>
    <m/>
    <m/>
    <m/>
    <x v="0"/>
    <s v="Standard"/>
    <m/>
    <m/>
    <m/>
    <s v="ASB"/>
    <s v="032-20"/>
    <m/>
    <s v="Standards for a Bloodstain Pattern Analyst's Training Program, 2020, 1st Ed"/>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Competency &amp; Monitoring"/>
    <d v="2018-04-27T00:00:00"/>
    <s v="N/A"/>
    <s v="N/A"/>
    <s v="unknown"/>
    <s v="N/A"/>
    <d v="2018-09-24T00:00:00"/>
    <m/>
    <s v="N/A"/>
    <d v="2019-09-23T00:00:00"/>
    <d v="2020-05-01T00:00:00"/>
    <s v="YES"/>
    <s v="closed"/>
    <d v="2020-09-05T00:00:00"/>
    <m/>
    <d v="2020-10-05T00:00:00"/>
    <d v="2022-12-29T00:00:00"/>
    <m/>
    <d v="2023-01-05T00:00:00"/>
    <s v="YES"/>
    <m/>
    <s v=""/>
    <m/>
    <m/>
    <m/>
    <m/>
    <m/>
    <m/>
    <m/>
    <m/>
    <m/>
    <m/>
    <s v="•Educational Requirements"/>
    <m/>
    <s v="•Training"/>
    <s v="HIGH"/>
    <s v="FY23 objective - add to Registry; FY23 Q1 - SC vote "/>
    <s v="Add SDO published standard to Registry"/>
    <m/>
    <s v="In comment adjudication at OSAC"/>
    <s v="In comment adjudication at OSAC"/>
    <m/>
    <m/>
    <m/>
    <n v="145"/>
    <n v="-6149"/>
    <n v="-6003"/>
    <m/>
  </r>
  <r>
    <s v="BPA-001"/>
    <s v="Physics/Pattern Interp"/>
    <x v="0"/>
    <m/>
    <m/>
    <m/>
    <m/>
    <m/>
    <m/>
    <x v="0"/>
    <s v="Technical Report"/>
    <m/>
    <s v="standard currently being revised (see &quot;Under development&quot; below) "/>
    <m/>
    <s v="ASB"/>
    <s v="033-17"/>
    <m/>
    <s v="Terms and Definitions in Bloodstain Pattern Analysis, 2017, 1st Ed"/>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d v="2017-11-17T00:00:00"/>
    <m/>
    <m/>
    <m/>
    <d v="2020-04-03T00:00:00"/>
    <m/>
    <d v="2020-05-06T00:00:00"/>
    <s v="N/A"/>
    <d v="2020-06-03T00:00:00"/>
    <m/>
    <m/>
    <s v=""/>
    <m/>
    <m/>
    <m/>
    <m/>
    <m/>
    <m/>
    <m/>
    <m/>
    <m/>
    <d v="2025-06-03T00:00:00"/>
    <m/>
    <m/>
    <m/>
    <s v="Not applicable"/>
    <m/>
    <s v="Add SDO published standard to Registry"/>
    <s v="COMPLETE"/>
    <s v="COMPLETE"/>
    <s v="COMPLETE"/>
    <m/>
    <m/>
    <m/>
    <m/>
    <m/>
    <m/>
    <m/>
  </r>
  <r>
    <s v="BPA-006"/>
    <s v="Physics/Pattern Interp"/>
    <x v="0"/>
    <m/>
    <m/>
    <m/>
    <m/>
    <m/>
    <m/>
    <x v="0"/>
    <m/>
    <m/>
    <s v="OSAC open comment closed 9/5/23 - in comment adjudication"/>
    <m/>
    <s v="ASB"/>
    <s v="158-23"/>
    <m/>
    <s v="Standard for Developing Standard Operating Procedures in Bloodstain Pattern Analysis, 2023, 1st Ed."/>
    <s v="Provides the standards for developing standard operating procedures in Bloodstain Pattern Analysis."/>
    <s v="unknown"/>
    <s v="unknown"/>
    <s v="unknown"/>
    <m/>
    <s v="Quality Assurance"/>
    <d v="2020-08-21T00:00:00"/>
    <s v="N/A"/>
    <s v="N/A"/>
    <s v="?"/>
    <s v="N/A"/>
    <d v="2021-02-01T00:00:00"/>
    <m/>
    <s v="12/17/2021 (R2); 5/27/2022 (R3)"/>
    <s v="1/31/2022 (R2); 7/11/2022 (R3)"/>
    <d v="2023-05-05T00:00:00"/>
    <s v="YES - public comment period at SDO was a recirc."/>
    <s v="https://www.surveymonkey.com/r/863CMD6"/>
    <d v="2023-08-01T00:00:00"/>
    <d v="2023-09-05T00:00:00"/>
    <m/>
    <m/>
    <m/>
    <d v="2023-11-07T00:00:00"/>
    <m/>
    <m/>
    <s v=""/>
    <m/>
    <m/>
    <m/>
    <m/>
    <m/>
    <m/>
    <m/>
    <m/>
    <m/>
    <m/>
    <s v="•Review of Results (technical review, admin review, or verification)"/>
    <m/>
    <m/>
    <s v="MED"/>
    <s v="Acceptance for Registry approval"/>
    <s v="Add SDO published standard to Registry"/>
    <m/>
    <s v="Pending SDO publication"/>
    <s v="Under development at SDO"/>
    <m/>
    <m/>
    <m/>
    <m/>
    <m/>
    <m/>
    <m/>
  </r>
  <r>
    <s v="BPA-015"/>
    <s v="Physics/Pattern Interp"/>
    <x v="0"/>
    <m/>
    <m/>
    <m/>
    <m/>
    <m/>
    <m/>
    <x v="1"/>
    <s v="Best Practice Recommendation"/>
    <m/>
    <s v="went through 1.5 RA process &gt; was not approved for OSAC Registry (Jan 2022) &gt; SC currently adjudicating comments  &gt; at ASB to address comments "/>
    <m/>
    <s v="ASB"/>
    <s v="031-20"/>
    <m/>
    <s v="Standard for Report Writing in Bloodstain Pattern Analysis, 2020, 1st Ed"/>
    <s v="Provides guidelines for report writing in bloodstain pattern analysis (BPA). In addition, guidance is provided regarding statements to be avoided in the report."/>
    <d v="2015-01-20T00:00:00"/>
    <d v="2017-10-13T00:00:00"/>
    <d v="2017-10-27T00:00:00"/>
    <d v="2017-11-02T00:00:00"/>
    <s v="Reporting Results &amp; Testimony"/>
    <d v="2018-03-23T00:00:00"/>
    <s v="N/A"/>
    <s v="N/A"/>
    <s v="unknown"/>
    <s v="N/A"/>
    <d v="2018-11-11T00:00:00"/>
    <m/>
    <s v="N/A"/>
    <d v="2019-11-11T00:00:00"/>
    <d v="2020-07-03T00:00:00"/>
    <s v="YES"/>
    <s v="closed"/>
    <d v="2021-03-02T00:00:00"/>
    <m/>
    <d v="2021-04-05T00:00:00"/>
    <m/>
    <m/>
    <m/>
    <m/>
    <m/>
    <s v=""/>
    <m/>
    <m/>
    <m/>
    <m/>
    <m/>
    <m/>
    <m/>
    <m/>
    <m/>
    <m/>
    <s v="•Reporting"/>
    <m/>
    <m/>
    <s v="HIGH"/>
    <s v="FY23 objective - add to Registry; FY23 Q1 - SC adjudication"/>
    <s v="Add SDO published standard to Registry"/>
    <m/>
    <s v="In comment adjudication at OSAC"/>
    <s v="Not started"/>
    <m/>
    <m/>
    <m/>
    <n v="145"/>
    <n v="-6149"/>
    <n v="-6003"/>
    <m/>
  </r>
  <r>
    <m/>
    <s v="Physics/Pattern Interp"/>
    <x v="0"/>
    <m/>
    <m/>
    <m/>
    <m/>
    <m/>
    <m/>
    <x v="1"/>
    <m/>
    <m/>
    <s v="OSAC open comment closed 9/5/23 - in comment adjudication"/>
    <m/>
    <s v="ASB "/>
    <s v="157-23"/>
    <m/>
    <s v="Required Components for a Proficiency Testing Program in Bloodstain Pattern Analysis, 2023, 1st Ed. "/>
    <m/>
    <m/>
    <m/>
    <m/>
    <m/>
    <s v="Competency &amp; Monitoring"/>
    <m/>
    <s v="N/A"/>
    <s v="N/A"/>
    <s v="?"/>
    <s v="N/A"/>
    <s v="?"/>
    <m/>
    <s v="?"/>
    <d v="2022-02-21T00:00:00"/>
    <d v="2023-05-05T00:00:00"/>
    <s v="YES"/>
    <s v="https://www.surveymonkey.com/r/8Z7CKJJ"/>
    <d v="2023-08-01T00:00:00"/>
    <d v="2023-09-05T00:00:00"/>
    <m/>
    <m/>
    <m/>
    <m/>
    <m/>
    <m/>
    <m/>
    <m/>
    <m/>
    <m/>
    <m/>
    <m/>
    <m/>
    <m/>
    <m/>
    <m/>
    <m/>
    <m/>
    <m/>
    <m/>
    <m/>
    <m/>
    <m/>
    <m/>
    <m/>
    <m/>
    <m/>
    <m/>
    <m/>
    <m/>
    <m/>
    <m/>
    <m/>
  </r>
  <r>
    <s v="BPA-004"/>
    <s v="Physics/Pattern Interp"/>
    <x v="0"/>
    <m/>
    <m/>
    <m/>
    <m/>
    <m/>
    <m/>
    <x v="2"/>
    <m/>
    <m/>
    <s v="PINS published 9/30/22"/>
    <s v="OSAC 2021-N-0039"/>
    <s v="ASB "/>
    <s v="184-xx"/>
    <m/>
    <s v="Standard for Mentorship Program in Bloodstain Pattern Analysis"/>
    <s v="Provides the requirements and components of a mentorship program"/>
    <s v="N/A"/>
    <s v="N/A"/>
    <s v="N/A"/>
    <s v="TBD"/>
    <s v="Competency &amp; Monitoring"/>
    <d v="2022-09-30T00:00:00"/>
    <s v="N/A"/>
    <s v="N/A"/>
    <s v="TBD"/>
    <s v="TBD"/>
    <s v="TBD"/>
    <s v="TBD"/>
    <s v="TBD"/>
    <s v="TBD"/>
    <s v="TBD"/>
    <s v="NO - started as an OSAC Proposed Standard"/>
    <m/>
    <m/>
    <m/>
    <s v="TBD"/>
    <s v="TBD"/>
    <s v="TBD"/>
    <s v="TBD"/>
    <s v="TBD"/>
    <m/>
    <s v="non-STRP"/>
    <m/>
    <d v="2021-09-07T00:00:00"/>
    <m/>
    <n v="15"/>
    <s v="N/A"/>
    <d v="2022-03-09T00:00:00"/>
    <m/>
    <d v="2022-04-05T00:00:00"/>
    <s v="NO"/>
    <m/>
    <s v="•Training"/>
    <m/>
    <m/>
    <s v="HIGH"/>
    <s v="Publish and acceptance for Registry approval"/>
    <s v="Initiate Registry approval process (for SDO published standard)"/>
    <m/>
    <s v="Under development at SDO"/>
    <s v="Under development at SDO"/>
    <m/>
    <m/>
    <m/>
    <m/>
    <m/>
    <m/>
    <m/>
  </r>
  <r>
    <s v="BPA-007"/>
    <s v="Physics/Pattern Interp"/>
    <x v="0"/>
    <m/>
    <m/>
    <m/>
    <m/>
    <m/>
    <m/>
    <x v="2"/>
    <m/>
    <m/>
    <s v="PINS published 7/7/23"/>
    <s v="OSAC 2021-S-0011"/>
    <s v="ASB "/>
    <s v="198-xx"/>
    <m/>
    <s v="Standards for Technical Review of Bloodstain Pattern Analysis Reporting"/>
    <s v="Provides the standard for performing technical reviews on Bloodstain Pattern Analysis Reports."/>
    <s v="N/A"/>
    <s v="N/A"/>
    <s v="N/A"/>
    <s v="TBD"/>
    <s v="Quality Assurance"/>
    <d v="2023-07-07T00:00:00"/>
    <s v="N/A"/>
    <s v="N/A"/>
    <s v="TBD"/>
    <s v="TBD"/>
    <s v="TBD"/>
    <s v="TBD"/>
    <s v="TBD"/>
    <s v="TBD"/>
    <s v="TBD"/>
    <s v="NO - started as an OSAC Proposed Standard"/>
    <m/>
    <m/>
    <m/>
    <s v="TBD"/>
    <s v="TBD"/>
    <s v="TBD"/>
    <s v="TBD"/>
    <s v="TBD"/>
    <m/>
    <s v="STRP"/>
    <s v="STRP old process"/>
    <d v="2021-10-05T00:00:00"/>
    <d v="2021-11-01T00:00:00"/>
    <n v="20"/>
    <n v="47"/>
    <s v="3/15/2023; 3/18/2023"/>
    <s v="yes"/>
    <d v="2023-04-04T00:00:00"/>
    <s v="NO"/>
    <m/>
    <s v="•Review of Results (technical review, admin review, or verification)"/>
    <m/>
    <m/>
    <s v="HIGH"/>
    <s v="Complete comment adjudication and submit for Registry approval "/>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m/>
    <x v="2"/>
    <m/>
    <m/>
    <s v="PINS published 8/25/23"/>
    <s v="OSAC 2022-N-0010"/>
    <s v="ASB "/>
    <s v="203-xx"/>
    <m/>
    <s v="Standards for the Development of an Accredited Bloodstain Pattern Analyst Certification Program"/>
    <s v="Provides requirements for developing a bloodstain pattern analysis certification program."/>
    <s v="N/A"/>
    <s v="N/A"/>
    <s v="N/A"/>
    <s v="TBD"/>
    <s v="Competency &amp; Monitoring"/>
    <d v="2023-08-25T00:00:00"/>
    <s v="N/A"/>
    <s v="N/A"/>
    <s v="TBD"/>
    <s v="TBD"/>
    <s v="TBD"/>
    <s v="TBD"/>
    <s v="TBD"/>
    <s v="TBD"/>
    <s v="TBD"/>
    <s v="NO - started as an OSAC Proposed Standard"/>
    <m/>
    <m/>
    <m/>
    <s v="TBD"/>
    <s v="TBD"/>
    <s v="TBD"/>
    <s v="TBD"/>
    <s v="TBD"/>
    <m/>
    <s v="non-STRP"/>
    <s v="N/A"/>
    <d v="2021-10-05T00:00:00"/>
    <d v="2021-11-01T00:00:00"/>
    <n v="14"/>
    <s v="N/A"/>
    <s v="9/23/2022; 11/18/2022"/>
    <s v="yes"/>
    <d v="2022-12-06T00:00:00"/>
    <s v="NO"/>
    <m/>
    <s v="•Competency Testing"/>
    <m/>
    <m/>
    <s v="MED"/>
    <s v="Complete comment adjudication and submit for Registry approval "/>
    <s v="Add OSAC Proposed Standard to Registry and send to SDO"/>
    <m/>
    <s v="In comment adjudication at OSAC"/>
    <s v="In FSSB review"/>
    <m/>
    <s v="SC approval voting completed, moving to FSSB for registry approval"/>
    <m/>
    <m/>
    <m/>
    <m/>
    <m/>
  </r>
  <r>
    <s v="BPA-009"/>
    <s v="Physics/Pattern Interp"/>
    <x v="0"/>
    <m/>
    <m/>
    <m/>
    <m/>
    <m/>
    <m/>
    <x v="2"/>
    <m/>
    <m/>
    <m/>
    <s v="OSAC 2022-S-0030"/>
    <m/>
    <m/>
    <m/>
    <s v="Standard Methodology for Bloodstain Pattern Analysis"/>
    <s v="This document will set the standard methodology of Bloodstain Pattern Analysis."/>
    <s v="N/A"/>
    <s v="N/A"/>
    <s v="N/A"/>
    <s v="TBD"/>
    <s v="Examination &amp; Analysis"/>
    <s v="TBD"/>
    <s v="N/A"/>
    <s v="N/A"/>
    <s v="TBD"/>
    <s v="TBD"/>
    <s v="TBD"/>
    <s v="TBD"/>
    <s v="TBD"/>
    <s v="TBD"/>
    <s v="TBD"/>
    <s v="NO - started as an OSAC Proposed Standard"/>
    <m/>
    <m/>
    <m/>
    <s v="TBD"/>
    <s v="TBD"/>
    <s v="TBD"/>
    <s v="TBD"/>
    <s v="TBD"/>
    <m/>
    <s v="STRP"/>
    <s v="STRP new process"/>
    <d v="2022-03-01T00:00:00"/>
    <d v="2022-04-04T00:00:00"/>
    <n v="26"/>
    <n v="175"/>
    <d v="2023-06-07T00:00:00"/>
    <s v="YES "/>
    <d v="2023-07-05T00:00:00"/>
    <s v="YES"/>
    <m/>
    <s v="•Methods"/>
    <m/>
    <m/>
    <s v="HIGH"/>
    <s v="Complete comment adjudication and submit for Registry approval "/>
    <s v="Add OSAC Proposed Standard to Registry and send to SDO"/>
    <m/>
    <s v="In open comment at OSAC"/>
    <s v="In comment adjudication at OSAC"/>
    <m/>
    <m/>
    <m/>
    <m/>
    <m/>
    <m/>
    <m/>
  </r>
  <r>
    <s v="BPA-010"/>
    <s v="Physics/Pattern Interp"/>
    <x v="0"/>
    <m/>
    <m/>
    <m/>
    <m/>
    <m/>
    <m/>
    <x v="3"/>
    <s v="Standard"/>
    <s v="Joint Venture with SDO - CONFIRMED"/>
    <s v="first edition not approved for Registry; second edition being worked on as joint venture at ASB and will be taken through RA process again; Per 2023 OLSS: at ASB to address comments "/>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Quality Assurance"/>
    <d v="2023-07-28T00:00:00"/>
    <s v="N/A"/>
    <s v="N/A"/>
    <m/>
    <m/>
    <m/>
    <m/>
    <m/>
    <m/>
    <m/>
    <m/>
    <m/>
    <m/>
    <m/>
    <m/>
    <m/>
    <m/>
    <m/>
    <m/>
    <m/>
    <s v=""/>
    <m/>
    <m/>
    <m/>
    <m/>
    <m/>
    <m/>
    <m/>
    <m/>
    <m/>
    <m/>
    <s v="•Review of Results (technical review, admin review, or verification)"/>
    <m/>
    <m/>
    <s v="MED"/>
    <s v="Acceptance for Registry approval"/>
    <s v="At SDO for further development"/>
    <m/>
    <m/>
    <s v="Under development at SDO"/>
    <m/>
    <s v="first edition not approved for Registry; second edition being worked on as joint venture at ASB and will be taken through RA process again"/>
    <m/>
    <m/>
    <m/>
    <m/>
    <m/>
  </r>
  <r>
    <s v="BPA-001"/>
    <s v="Physics/Pattern Interp"/>
    <x v="0"/>
    <m/>
    <m/>
    <m/>
    <m/>
    <m/>
    <m/>
    <x v="3"/>
    <s v="Technical Report"/>
    <s v="Joint Venture with SDO - CONFIRMED"/>
    <s v="2017 version is currently on the Registry (1st ed); 2nd ed is under development at ASB as joint venture "/>
    <m/>
    <s v="ASB"/>
    <s v="033-xx"/>
    <m/>
    <s v="Terms and Definitions in Bloodstain Pattern Analysis, Second Edition, 20xx"/>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m/>
    <m/>
    <m/>
    <m/>
    <m/>
    <m/>
    <m/>
    <m/>
    <m/>
    <m/>
    <m/>
    <s v=""/>
    <m/>
    <m/>
    <m/>
    <m/>
    <m/>
    <m/>
    <m/>
    <m/>
    <m/>
    <m/>
    <m/>
    <m/>
    <m/>
    <s v="Not applicable"/>
    <m/>
    <s v="Add SDO published standard to Registry"/>
    <s v="COMPLETE"/>
    <s v="COMPLETE"/>
    <s v="COMPLETE"/>
    <m/>
    <m/>
    <m/>
    <m/>
    <m/>
    <m/>
    <m/>
  </r>
  <r>
    <s v="BPA-023"/>
    <s v="Physics/Pattern Interp"/>
    <x v="0"/>
    <m/>
    <m/>
    <m/>
    <m/>
    <m/>
    <m/>
    <x v="3"/>
    <s v="Standard"/>
    <s v="Joint Venture with SDO - CONFIRMED"/>
    <s v="first edition not approved for Registry (March 2022); second edition being worked on as joint venture at ASB and will be taken through RA process again; Per 2023 OLSS: at ASB to address comments "/>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Method Validation"/>
    <m/>
    <s v="N/A"/>
    <s v="N/A"/>
    <m/>
    <m/>
    <m/>
    <d v="2018-11-16T00:00:00"/>
    <m/>
    <m/>
    <m/>
    <m/>
    <m/>
    <m/>
    <m/>
    <m/>
    <m/>
    <m/>
    <m/>
    <m/>
    <m/>
    <s v=""/>
    <m/>
    <m/>
    <m/>
    <m/>
    <m/>
    <m/>
    <m/>
    <m/>
    <m/>
    <m/>
    <m/>
    <m/>
    <m/>
    <s v="MED"/>
    <s v="Acceptance for Registry approval"/>
    <s v="At SDO for further development"/>
    <m/>
    <s v="In comment adjudication at OSAC"/>
    <s v="Under development at SDO"/>
    <m/>
    <s v="Not approved for the Registry (March 2022); document sent back to ASB for revisions (v2)"/>
    <d v="2018-11-16T00:00:00"/>
    <n v="145"/>
    <n v="54"/>
    <n v="199"/>
    <m/>
  </r>
  <r>
    <s v="BPA-011"/>
    <s v="Physics/Pattern Interp"/>
    <x v="0"/>
    <m/>
    <m/>
    <m/>
    <m/>
    <m/>
    <m/>
    <x v="4"/>
    <m/>
    <m/>
    <s v="GOAL FOR FY24"/>
    <m/>
    <m/>
    <m/>
    <m/>
    <s v="Standard for Determining Area of Convergence and Area of Origin"/>
    <s v="Provides the standard for determining area of convergence and area of origin"/>
    <s v="N/A"/>
    <s v="N/A"/>
    <s v="N/A"/>
    <s v="TBD"/>
    <s v="Examination &amp; Analysis"/>
    <s v="TBD"/>
    <s v="N/A"/>
    <s v="N/A"/>
    <s v="TBD"/>
    <s v="TBD"/>
    <s v="TBD"/>
    <s v="TBD"/>
    <s v="TBD"/>
    <s v="TBD"/>
    <s v="TBD"/>
    <s v="NO - started as an OSAC Proposed Standard"/>
    <m/>
    <m/>
    <m/>
    <s v="TBD"/>
    <s v="TBD"/>
    <s v="TBD"/>
    <s v="TBD"/>
    <s v="TBD"/>
    <m/>
    <s v=""/>
    <m/>
    <m/>
    <m/>
    <m/>
    <m/>
    <m/>
    <m/>
    <m/>
    <m/>
    <m/>
    <s v="•Data Criteria &amp; Analysis"/>
    <m/>
    <m/>
    <s v="MED"/>
    <s v="Continue development"/>
    <s v="Complete STRP evaluation"/>
    <m/>
    <s v="Started / In progress"/>
    <s v="Started / In progress"/>
    <m/>
    <m/>
    <m/>
    <m/>
    <m/>
    <m/>
    <m/>
  </r>
  <r>
    <s v="BPA-020"/>
    <s v="Physics/Pattern Interp"/>
    <x v="0"/>
    <m/>
    <m/>
    <m/>
    <m/>
    <m/>
    <m/>
    <x v="4"/>
    <m/>
    <m/>
    <s v="GOAL FOR FY24"/>
    <m/>
    <m/>
    <m/>
    <m/>
    <s v="Method for Determining Angle of Impact"/>
    <s v="Provides methods for calculating and determining the angle of impact of a bloodstain."/>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s v="draft complete, out for SC comment"/>
    <m/>
    <m/>
    <m/>
    <m/>
    <m/>
  </r>
  <r>
    <s v="BPA-018"/>
    <s v="Physics/Pattern Interp"/>
    <x v="0"/>
    <m/>
    <m/>
    <m/>
    <m/>
    <m/>
    <m/>
    <x v="4"/>
    <m/>
    <m/>
    <s v="GOAL FOR FY24"/>
    <m/>
    <m/>
    <m/>
    <m/>
    <s v="Method for Determining Directionality of Stains"/>
    <s v="Provides a method for determining directionality of a bloodstain"/>
    <s v="N/A"/>
    <s v="N/A"/>
    <s v="N/A"/>
    <s v="TBD"/>
    <s v="Examination &amp; Analysis"/>
    <s v="TBD"/>
    <s v="N/A"/>
    <s v="N/A"/>
    <s v="TBD"/>
    <s v="TBD"/>
    <s v="TBD"/>
    <s v="TBD"/>
    <s v="TBD"/>
    <s v="TBD"/>
    <s v="TBD"/>
    <s v="NO - started as an OSAC Proposed Standard"/>
    <m/>
    <m/>
    <m/>
    <s v="TBD"/>
    <s v="TBD"/>
    <s v="TBD"/>
    <s v="TBD"/>
    <s v="TBD"/>
    <m/>
    <s v=""/>
    <m/>
    <m/>
    <m/>
    <m/>
    <m/>
    <m/>
    <m/>
    <m/>
    <m/>
    <m/>
    <s v="•Methods"/>
    <m/>
    <m/>
    <s v="MED"/>
    <s v="Continue development"/>
    <s v="Complete initial draft"/>
    <m/>
    <s v="Started / In progress"/>
    <s v="Started / In progress"/>
    <m/>
    <s v="draft complete, out for SC comment"/>
    <m/>
    <m/>
    <m/>
    <m/>
    <m/>
  </r>
  <r>
    <s v="BPA-012"/>
    <s v="Physics/Pattern Interp"/>
    <x v="0"/>
    <s v="potentially CSI"/>
    <m/>
    <m/>
    <m/>
    <m/>
    <m/>
    <x v="4"/>
    <m/>
    <m/>
    <m/>
    <m/>
    <m/>
    <m/>
    <m/>
    <s v="Standard for Documenting Bloodstains and Bloodstain Patterns at Scenes"/>
    <s v="Provides the method of documentation and preservation of bloodstains and bloodstain patterns at scenes"/>
    <s v="N/A"/>
    <s v="N/A"/>
    <s v="N/A"/>
    <s v="TBD"/>
    <s v="Evidence Collection &amp; Handling"/>
    <s v="TBD"/>
    <s v="N/A"/>
    <s v="N/A"/>
    <s v="TBD"/>
    <s v="TBD"/>
    <s v="TBD"/>
    <s v="TBD"/>
    <s v="TBD"/>
    <s v="TBD"/>
    <s v="TBD"/>
    <s v="NO - started as an OSAC Proposed Standard"/>
    <m/>
    <m/>
    <m/>
    <s v="TBD"/>
    <s v="TBD"/>
    <s v="TBD"/>
    <s v="TBD"/>
    <s v="TBD"/>
    <m/>
    <s v=""/>
    <m/>
    <m/>
    <m/>
    <m/>
    <m/>
    <m/>
    <m/>
    <m/>
    <m/>
    <m/>
    <s v="•Evidence Collection or Recovery"/>
    <m/>
    <m/>
    <s v="HIGH"/>
    <s v="Continue development"/>
    <s v="Complete initial draft"/>
    <m/>
    <s v="Started / In progress"/>
    <s v="Started / In progress"/>
    <m/>
    <m/>
    <m/>
    <m/>
    <m/>
    <m/>
    <m/>
  </r>
  <r>
    <s v="BPA-013"/>
    <s v="Physics/Pattern Interp"/>
    <x v="0"/>
    <m/>
    <m/>
    <m/>
    <m/>
    <m/>
    <m/>
    <x v="4"/>
    <m/>
    <m/>
    <m/>
    <m/>
    <m/>
    <m/>
    <m/>
    <s v="Standard for Bloodstain Pattern Analysis on Textiles (Clothing and Absorbent Materials)"/>
    <s v="Addresses bloodstain pattern analysis on clothing/fabrics and its limitations."/>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m/>
    <m/>
    <m/>
    <m/>
    <m/>
    <m/>
  </r>
  <r>
    <s v="BPA-016"/>
    <s v="Physics/Pattern Interp"/>
    <x v="0"/>
    <m/>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17"/>
    <s v="Physics/Pattern Interp"/>
    <x v="0"/>
    <m/>
    <m/>
    <m/>
    <m/>
    <m/>
    <m/>
    <x v="5"/>
    <m/>
    <m/>
    <m/>
    <m/>
    <m/>
    <m/>
    <m/>
    <s v="Standards for Reporting Reconstruction Conclusions in Bloodstain Pattern Analysis"/>
    <s v="Provides the standard for reconstruction conclusions and their use in Bloodstain Pattern Analysis."/>
    <s v="N/A"/>
    <s v="N/A"/>
    <s v="N/A"/>
    <s v="TBD"/>
    <s v="Reporting Results &amp; Testimony"/>
    <s v="TBD"/>
    <s v="N/A"/>
    <s v="N/A"/>
    <s v="TBD"/>
    <s v="TBD"/>
    <s v="TBD"/>
    <s v="TBD"/>
    <s v="TBD"/>
    <s v="TBD"/>
    <s v="TBD"/>
    <s v="NO - started as an OSAC Proposed Standard"/>
    <m/>
    <m/>
    <m/>
    <s v="TBD"/>
    <s v="TBD"/>
    <s v="TBD"/>
    <s v="TBD"/>
    <s v="TBD"/>
    <m/>
    <s v=""/>
    <m/>
    <m/>
    <m/>
    <m/>
    <m/>
    <m/>
    <m/>
    <m/>
    <m/>
    <m/>
    <s v="•Reporting"/>
    <m/>
    <m/>
    <s v="LOW"/>
    <m/>
    <s v="Start draft"/>
    <m/>
    <s v="Not started"/>
    <s v="Not started"/>
    <m/>
    <m/>
    <m/>
    <m/>
    <m/>
    <m/>
    <m/>
  </r>
  <r>
    <s v="BPA-019"/>
    <s v="Physics/Pattern Interp"/>
    <x v="0"/>
    <s v="PSAC "/>
    <m/>
    <m/>
    <m/>
    <m/>
    <m/>
    <x v="5"/>
    <m/>
    <m/>
    <s v="possibly overarching with PSAC &amp; appendix for BPA"/>
    <m/>
    <m/>
    <m/>
    <m/>
    <s v="Guidelines for a method or process to minimize bias in bloodstain pattern analysis"/>
    <s v="Provides standards for minimizing the effects of bias in bloodstain pattern analysi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21"/>
    <s v="Physics/Pattern Interp"/>
    <x v="0"/>
    <s v="potentially with CSI"/>
    <m/>
    <m/>
    <m/>
    <m/>
    <m/>
    <x v="5"/>
    <m/>
    <m/>
    <m/>
    <m/>
    <m/>
    <m/>
    <m/>
    <s v="Standard for Utilizing 3D Scanning for Bloodstain Pattern Documentation"/>
    <s v="Provides the standard procedures for the use of 3D scanning devices for use with the documentation and analysis of bloodstain patterns."/>
    <s v="N/A"/>
    <s v="N/A"/>
    <s v="N/A"/>
    <s v="TBD"/>
    <s v="Examination &amp; Analysis"/>
    <s v="TBD"/>
    <s v="N/A"/>
    <s v="N/A"/>
    <s v="TBD"/>
    <s v="TBD"/>
    <s v="TBD"/>
    <s v="TBD"/>
    <s v="TBD"/>
    <s v="TBD"/>
    <s v="TBD"/>
    <s v="NO - started as an OSAC Proposed Standard"/>
    <m/>
    <m/>
    <m/>
    <s v="TBD"/>
    <s v="TBD"/>
    <s v="TBD"/>
    <s v="TBD"/>
    <s v="TBD"/>
    <m/>
    <s v=""/>
    <m/>
    <m/>
    <m/>
    <m/>
    <m/>
    <m/>
    <m/>
    <m/>
    <m/>
    <m/>
    <s v="•Methods"/>
    <m/>
    <m/>
    <s v="LOW"/>
    <m/>
    <s v="Start draft"/>
    <m/>
    <s v="Not started"/>
    <s v="Not started"/>
    <m/>
    <m/>
    <m/>
    <m/>
    <m/>
    <m/>
    <m/>
  </r>
  <r>
    <s v="BPA-022"/>
    <s v="Physics/Pattern Interp"/>
    <x v="0"/>
    <m/>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Method Validation"/>
    <s v="TBD"/>
    <s v="N/A"/>
    <s v="N/A"/>
    <s v="TBD"/>
    <s v="TBD"/>
    <s v="TBD"/>
    <s v="TBD"/>
    <s v="TBD"/>
    <s v="TBD"/>
    <s v="TBD"/>
    <s v="NO - started as an OSAC Proposed Standard"/>
    <m/>
    <m/>
    <m/>
    <s v="TBD"/>
    <s v="TBD"/>
    <s v="TBD"/>
    <s v="TBD"/>
    <s v="TBD"/>
    <m/>
    <s v=""/>
    <m/>
    <m/>
    <m/>
    <m/>
    <m/>
    <m/>
    <m/>
    <m/>
    <m/>
    <m/>
    <m/>
    <m/>
    <m/>
    <s v="LOW"/>
    <m/>
    <s v="Start draft"/>
    <m/>
    <s v="Not started"/>
    <s v="Not started"/>
    <m/>
    <m/>
    <m/>
    <m/>
    <m/>
    <m/>
    <m/>
  </r>
  <r>
    <s v="BPA-014"/>
    <s v="Physics/Pattern Interp"/>
    <x v="0"/>
    <m/>
    <m/>
    <m/>
    <m/>
    <m/>
    <m/>
    <x v="6"/>
    <s v="Standard"/>
    <m/>
    <s v="first edition voted down from FSSB for Registry; this will be revised (version 2) at ASB and taken through RA process again "/>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m/>
    <d v="2018-03-23T00:00:00"/>
    <s v="N/A"/>
    <s v="N/A"/>
    <s v="unknown"/>
    <s v="N/A"/>
    <d v="2019-10-07T00:00:00"/>
    <m/>
    <s v="N/A"/>
    <s v="N/A"/>
    <d v="2019-12-27T00:00:00"/>
    <s v="YES"/>
    <s v="closed"/>
    <d v="2020-06-03T00:00:00"/>
    <m/>
    <d v="2020-07-06T00:00:00"/>
    <d v="2022-01-21T00:00:00"/>
    <m/>
    <s v="NOT APPROVED FOR REGISTRY"/>
    <s v="N/A"/>
    <m/>
    <s v=""/>
    <m/>
    <m/>
    <m/>
    <m/>
    <m/>
    <m/>
    <m/>
    <m/>
    <m/>
    <m/>
    <m/>
    <m/>
    <m/>
    <s v="MED"/>
    <m/>
    <s v="At SDO for further development"/>
    <m/>
    <m/>
    <m/>
    <m/>
    <m/>
    <m/>
    <n v="119"/>
    <n v="-6122"/>
    <n v="-6003"/>
    <m/>
  </r>
  <r>
    <s v="BPA-003"/>
    <s v="Physics/Pattern Interp"/>
    <x v="0"/>
    <m/>
    <m/>
    <m/>
    <m/>
    <m/>
    <m/>
    <x v="6"/>
    <s v="Standard"/>
    <m/>
    <s v="Received a petition for FSSB review and was not approved for the Registry (March 2022); Will be revised as a joint venture at the SDO (see above)"/>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m/>
    <d v="2018-04-06T00:00:00"/>
    <s v="N/A"/>
    <s v="N/A"/>
    <s v="unknown"/>
    <s v="N/A"/>
    <d v="2018-09-24T00:00:00"/>
    <d v="2018-11-16T00:00:00"/>
    <m/>
    <s v="N/A"/>
    <d v="2019-05-10T00:00:00"/>
    <s v="YES"/>
    <s v="closed"/>
    <d v="2020-03-08T00:00:00"/>
    <m/>
    <d v="2020-04-08T00:00:00"/>
    <d v="2022-03-19T00:00:00"/>
    <s v="yes"/>
    <s v="NOT APPROVED FOR REGISTRY"/>
    <s v="N/A"/>
    <m/>
    <s v=""/>
    <m/>
    <m/>
    <m/>
    <m/>
    <m/>
    <m/>
    <m/>
    <m/>
    <m/>
    <m/>
    <m/>
    <m/>
    <m/>
    <s v="MED"/>
    <m/>
    <s v="At SDO for further development"/>
    <m/>
    <s v="In comment adjudication at OSAC"/>
    <m/>
    <m/>
    <m/>
    <d v="2018-11-16T00:00:00"/>
    <n v="145"/>
    <n v="54"/>
    <n v="199"/>
    <m/>
  </r>
  <r>
    <s v="CSI-005"/>
    <s v="Scene Examination"/>
    <x v="1"/>
    <m/>
    <m/>
    <m/>
    <m/>
    <m/>
    <m/>
    <x v="2"/>
    <m/>
    <m/>
    <s v="This is the first STRP document to run parallel with the OSAC open comment period; in comment adjudication @ASB"/>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Examination &amp; Analysis"/>
    <d v="2021-02-05T00:00:00"/>
    <s v="N/A"/>
    <s v="N/A"/>
    <d v="2021-11-05T00:00:00"/>
    <d v="2021-11-09T00:00:00"/>
    <d v="2021-12-20T00:00:00"/>
    <m/>
    <s v="5/13/2022 (R1)"/>
    <s v="6/27/2022 (R1)"/>
    <s v="TBD"/>
    <s v="NO - OSAC Proposed Standard"/>
    <m/>
    <m/>
    <m/>
    <m/>
    <m/>
    <m/>
    <m/>
    <m/>
    <m/>
    <s v="non-STRP"/>
    <s v="N/A"/>
    <d v="2021-04-06T00:00:00"/>
    <d v="2021-05-06T00:00:00"/>
    <n v="23"/>
    <s v="N/A"/>
    <d v="2021-08-19T00:00:00"/>
    <m/>
    <d v="2021-09-07T00:00:00"/>
    <s v="YES"/>
    <m/>
    <m/>
    <m/>
    <m/>
    <s v="HIGH"/>
    <m/>
    <s v="At SDO for further development"/>
    <m/>
    <m/>
    <s v="In adjudication at SDO"/>
    <m/>
    <m/>
    <m/>
    <m/>
    <m/>
    <m/>
    <m/>
  </r>
  <r>
    <s v="CSI-006"/>
    <s v="Scene Examination"/>
    <x v="1"/>
    <m/>
    <m/>
    <m/>
    <m/>
    <m/>
    <m/>
    <x v="2"/>
    <m/>
    <m/>
    <s v="ASB CB approved resolutions 10/20/22."/>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Examination &amp; Analysis"/>
    <d v="2021-02-05T00:00:00"/>
    <s v="N/A"/>
    <s v="N/A"/>
    <m/>
    <m/>
    <d v="2021-10-18T00:00:00"/>
    <m/>
    <s v="1/7/2022 (R1); 6/3/2022 (R2)"/>
    <s v="2/21/2022 (R1); 7/18/2022 (R2)"/>
    <s v="TBD"/>
    <s v="NO - OSAC Proposed Standard"/>
    <m/>
    <m/>
    <m/>
    <m/>
    <m/>
    <m/>
    <m/>
    <m/>
    <m/>
    <s v="non-STRP"/>
    <s v="N/A"/>
    <d v="2021-04-06T00:00:00"/>
    <d v="2021-05-06T00:00:00"/>
    <n v="11"/>
    <s v="N/A"/>
    <d v="2021-08-19T00:00:00"/>
    <m/>
    <d v="2021-09-07T00:00:00"/>
    <s v="YES"/>
    <m/>
    <s v="•Methods"/>
    <m/>
    <m/>
    <s v="HIGH"/>
    <m/>
    <s v="At SDO for further development"/>
    <m/>
    <m/>
    <s v="In adjudication at SDO"/>
    <m/>
    <m/>
    <m/>
    <m/>
    <m/>
    <m/>
    <m/>
  </r>
  <r>
    <s v="CSI-012"/>
    <s v="Scene Examination"/>
    <x v="1"/>
    <m/>
    <m/>
    <m/>
    <m/>
    <m/>
    <m/>
    <x v="2"/>
    <m/>
    <m/>
    <s v="PINS published 7/7/23"/>
    <s v="OSAC 2022-N-0025"/>
    <s v="ASB "/>
    <s v="195"/>
    <m/>
    <s v="Standard for Scene Response: Initial Response by Scene Investigators"/>
    <s v="Establishes the requirements of CSI personal prior to initiating a search of the scene and identifying evidence."/>
    <s v="N/A"/>
    <s v="N/A"/>
    <s v="N/A"/>
    <s v="TBD"/>
    <s v="Examination &amp; Analysis"/>
    <d v="2023-07-07T00:00:00"/>
    <s v="N/A"/>
    <s v="N/A"/>
    <s v="TBD"/>
    <m/>
    <s v="TBD"/>
    <m/>
    <m/>
    <s v="TBD"/>
    <s v="TBD"/>
    <s v="NO - OSAC Proposed Standard"/>
    <m/>
    <m/>
    <m/>
    <m/>
    <m/>
    <m/>
    <m/>
    <m/>
    <m/>
    <s v="non-STRP"/>
    <s v="N/A"/>
    <d v="2022-01-04T00:00:00"/>
    <d v="2022-01-31T00:00:00"/>
    <n v="30"/>
    <s v="N/A"/>
    <d v="2022-09-07T00:00:00"/>
    <m/>
    <d v="2022-10-04T00:00:00"/>
    <s v="YES"/>
    <m/>
    <s v="•Methods"/>
    <m/>
    <m/>
    <s v="HIGH"/>
    <m/>
    <s v="At SDO for further development"/>
    <m/>
    <m/>
    <s v="Under development at SDO"/>
    <s v="In FSSB review"/>
    <m/>
    <m/>
    <m/>
    <m/>
    <m/>
    <m/>
  </r>
  <r>
    <s v="CSI-011"/>
    <s v="Scene Examination"/>
    <x v="1"/>
    <s v="Firearms &amp; Toolmarks"/>
    <m/>
    <m/>
    <m/>
    <m/>
    <m/>
    <x v="2"/>
    <m/>
    <m/>
    <s v="PINS published 7/7/23"/>
    <s v="OSAC 2021-N-0019"/>
    <s v="ASB "/>
    <s v="196"/>
    <m/>
    <s v="Standard Practice for the Documentation and Processing of Shooting Scenes"/>
    <s v="Establishes minimum documentation requirements for CSIs and Reconstructionists who are conducting the initial processing of a shooting scene."/>
    <s v="N/A"/>
    <s v="N/A"/>
    <s v="N/A"/>
    <s v="TBD"/>
    <s v="Examination &amp; Analysis"/>
    <d v="2023-07-07T00:00:00"/>
    <s v="N/A"/>
    <s v="N/A"/>
    <s v="TBD"/>
    <m/>
    <s v="TBD"/>
    <m/>
    <m/>
    <s v="TBD"/>
    <s v="TBD"/>
    <s v="NO - OSAC Proposed Standard"/>
    <m/>
    <m/>
    <m/>
    <m/>
    <m/>
    <m/>
    <m/>
    <m/>
    <m/>
    <s v="non-STRP"/>
    <s v="N/A"/>
    <d v="2021-04-06T00:00:00"/>
    <d v="2021-05-06T00:00:00"/>
    <n v="15"/>
    <s v="N/A"/>
    <d v="2022-10-13T00:00:00"/>
    <s v="no"/>
    <d v="2022-11-01T00:00:00"/>
    <s v="YES"/>
    <m/>
    <s v="•Methods"/>
    <m/>
    <m/>
    <s v="HIGH"/>
    <m/>
    <s v="At SDO for further development"/>
    <m/>
    <m/>
    <s v="Under development at SDO"/>
    <m/>
    <m/>
    <m/>
    <m/>
    <m/>
    <m/>
    <m/>
  </r>
  <r>
    <s v="CSI-023"/>
    <s v="Scene Examination"/>
    <x v="1"/>
    <s v="Forensic Document Examination"/>
    <m/>
    <m/>
    <m/>
    <m/>
    <m/>
    <x v="2"/>
    <m/>
    <m/>
    <s v="Added to Registry Jan 23 - the Scene chair will send to ASB and asked SC chair to assign someone to go with it to ASB and be the voice for the TG and SC."/>
    <s v="OSAC 2022-N-0035"/>
    <m/>
    <m/>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N/A"/>
    <s v="N/A"/>
    <s v="N/A"/>
    <s v="TBD"/>
    <s v="Evidence Collection &amp; Handling"/>
    <s v="TBD"/>
    <s v="N/A"/>
    <s v="N/A"/>
    <s v="TBD"/>
    <m/>
    <s v="TBD"/>
    <m/>
    <m/>
    <s v="TBD"/>
    <s v="TBD"/>
    <s v="NO - OSAC Proposed Standard"/>
    <m/>
    <m/>
    <m/>
    <m/>
    <m/>
    <m/>
    <m/>
    <m/>
    <m/>
    <s v="non-STRP"/>
    <s v="N/A"/>
    <d v="2022-10-04T00:00:00"/>
    <d v="2022-10-31T00:00:00"/>
    <n v="0"/>
    <s v="N/A"/>
    <d v="2022-12-07T00:00:00"/>
    <s v="no"/>
    <d v="2023-01-05T00:00:00"/>
    <s v="NO"/>
    <m/>
    <s v="•Evidence Collection or Recovery"/>
    <m/>
    <s v="•Evidence Preservation"/>
    <s v="LOW"/>
    <m/>
    <s v="Complete initial draft"/>
    <m/>
    <m/>
    <s v="Started / In progress"/>
    <m/>
    <m/>
    <m/>
    <m/>
    <m/>
    <m/>
    <m/>
  </r>
  <r>
    <s v="INTER-004"/>
    <s v="Scene Examination"/>
    <x v="1"/>
    <s v="Interdisciplinary"/>
    <m/>
    <m/>
    <m/>
    <m/>
    <m/>
    <x v="3"/>
    <s v="Standard"/>
    <m/>
    <s v="ANNEX to ASTM E2917 - This document was originally balloted as WK67866 and started at the Crime Scene Investigation Subcommittee of OSAC. The Crime_x000a_Scene/Death Investigation SAC approved this document to be further developed by ASTM after review by the re"/>
    <m/>
    <s v="ASTM"/>
    <s v="E2917-xx"/>
    <s v="WK69919"/>
    <s v="Standard Practice for Forensic Science Practitioner Training, Continuing Education, and Professional Development Programs - ANNEX for CSI"/>
    <s v="This practice provides foundational requirements for the training, continuing education, and professional development of forensic science practitioners to include training criteria toward competency, documentation, and implementation of training, and cont"/>
    <m/>
    <m/>
    <m/>
    <m/>
    <s v="Competency &amp; Monitoring"/>
    <m/>
    <d v="2022-06-27T00:00:00"/>
    <d v="2022-08-09T00:00:00"/>
    <d v="2022-08-05T00:00:00"/>
    <m/>
    <d v="2022-09-19T00:00:00"/>
    <d v="2019-02-15T00:00:00"/>
    <m/>
    <m/>
    <m/>
    <m/>
    <m/>
    <m/>
    <m/>
    <m/>
    <m/>
    <m/>
    <m/>
    <m/>
    <m/>
    <s v=""/>
    <m/>
    <m/>
    <m/>
    <m/>
    <m/>
    <m/>
    <m/>
    <m/>
    <m/>
    <m/>
    <m/>
    <m/>
    <m/>
    <m/>
    <m/>
    <m/>
    <m/>
    <m/>
    <m/>
    <m/>
    <m/>
    <d v="2019-02-15T00:00:00"/>
    <m/>
    <n v="63"/>
    <m/>
    <m/>
  </r>
  <r>
    <s v="CSI-027"/>
    <s v="Scene Examination"/>
    <x v="2"/>
    <s v="Crime Scene Investigation &amp; Reconstruction"/>
    <s v="Wildlife Biology"/>
    <m/>
    <m/>
    <m/>
    <m/>
    <x v="3"/>
    <m/>
    <m/>
    <s v="CSI TG and Wildlife working on this doc; was previously titled Standard for Veterinary Forensic Live Animal Examination"/>
    <m/>
    <s v="ASB"/>
    <s v="169-xx"/>
    <m/>
    <s v="Standard for Clinical Veterinary Forensic Examination"/>
    <s v="This document provides minimum requirements for the forensic veterinary examination of a live animal and the collection of physical evidence. This includes the physical examination, ancillary testing, documentation, evidence handling, and training specifi"/>
    <m/>
    <m/>
    <m/>
    <m/>
    <s v="Examination &amp; Analysis"/>
    <d v="2021-05-07T00:00:00"/>
    <m/>
    <m/>
    <d v="2021-10-29T00:00:00"/>
    <d v="2021-11-02T00:00:00"/>
    <d v="2021-12-13T00:00:00"/>
    <m/>
    <s v="9/19/2022 (R1); 5/12/2023 (R2); 8/14/2023 (R3) "/>
    <s v="10/31/2022 (R1); 6/26/2023 (R2); 9/25/2023 (R3)"/>
    <m/>
    <m/>
    <m/>
    <m/>
    <m/>
    <m/>
    <m/>
    <m/>
    <m/>
    <m/>
    <m/>
    <s v=""/>
    <m/>
    <m/>
    <m/>
    <m/>
    <m/>
    <m/>
    <m/>
    <m/>
    <m/>
    <m/>
    <m/>
    <m/>
    <m/>
    <m/>
    <m/>
    <m/>
    <m/>
    <m/>
    <m/>
    <m/>
    <m/>
    <m/>
    <m/>
    <m/>
    <m/>
    <m/>
  </r>
  <r>
    <s v="CSI-010"/>
    <s v="Scene Examination"/>
    <x v="1"/>
    <m/>
    <m/>
    <m/>
    <m/>
    <m/>
    <m/>
    <x v="4"/>
    <m/>
    <m/>
    <s v="PETITIONED; at FSSB for vote - due 9/18/23"/>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Evidence Collection &amp; Handling"/>
    <s v="TBD"/>
    <s v="N/A"/>
    <s v="N/A"/>
    <s v="TBD"/>
    <m/>
    <s v="TBD"/>
    <m/>
    <s v="TBD"/>
    <s v="TBD"/>
    <s v="TBD"/>
    <s v="NO - OSAC Proposed Standard"/>
    <m/>
    <m/>
    <m/>
    <m/>
    <m/>
    <m/>
    <m/>
    <m/>
    <m/>
    <s v="non-STRP"/>
    <s v="N/A"/>
    <d v="2021-04-06T00:00:00"/>
    <d v="2021-05-06T00:00:00"/>
    <n v="16"/>
    <s v="N/A"/>
    <d v="2023-09-18T00:00:00"/>
    <s v="yes"/>
    <m/>
    <m/>
    <m/>
    <m/>
    <m/>
    <m/>
    <m/>
    <m/>
    <s v="At SDO for further development"/>
    <m/>
    <m/>
    <s v="Under development at SDO"/>
    <m/>
    <m/>
    <m/>
    <m/>
    <m/>
    <m/>
    <m/>
  </r>
  <r>
    <s v="CSI-021"/>
    <s v="Scene Examination"/>
    <x v="1"/>
    <m/>
    <m/>
    <m/>
    <m/>
    <m/>
    <m/>
    <x v="4"/>
    <m/>
    <m/>
    <s v="PETITIONED; at FSSB for vote - due 9/18/23"/>
    <s v="OSAC 2022-N-0039"/>
    <m/>
    <m/>
    <m/>
    <s v="Collecting and Preserving Entomological Evidence from a Terrestrial Environment"/>
    <s v="Establishes best practice recommendations for use in investigations where entomological evidence is collected from a scene. It provides guidance for collection, preservations, rearing, and shipping of entomological evidence."/>
    <m/>
    <m/>
    <m/>
    <s v="TBD"/>
    <s v="Evidence Collection &amp; Handling"/>
    <s v="TBD"/>
    <s v="N/A"/>
    <s v="N/A"/>
    <s v="TBD"/>
    <m/>
    <s v="TBD"/>
    <m/>
    <s v="TBD"/>
    <m/>
    <m/>
    <s v="NO - OSAC Proposed Standard"/>
    <m/>
    <m/>
    <m/>
    <m/>
    <m/>
    <m/>
    <m/>
    <m/>
    <m/>
    <s v="non-STRP"/>
    <s v="N/A"/>
    <d v="2022-09-06T00:00:00"/>
    <d v="2022-10-03T00:00:00"/>
    <m/>
    <s v="N/A"/>
    <d v="2023-09-18T00:00:00"/>
    <s v="yes"/>
    <m/>
    <m/>
    <m/>
    <m/>
    <m/>
    <m/>
    <m/>
    <m/>
    <s v="Complete initial draft"/>
    <m/>
    <m/>
    <s v="Started / In progress"/>
    <s v="In open comment at OSAC"/>
    <m/>
    <m/>
    <m/>
    <m/>
    <m/>
    <m/>
  </r>
  <r>
    <s v="CSI-019"/>
    <s v="Scene Examination"/>
    <x v="1"/>
    <s v="Firearms &amp; Toolmarks"/>
    <m/>
    <m/>
    <m/>
    <m/>
    <m/>
    <x v="4"/>
    <m/>
    <m/>
    <s v="Per 2023 OLSS: to be introduced to FSSB in Oct 2023; coordinated with Firearms SC"/>
    <s v="OSAC 2022-S-0036"/>
    <m/>
    <m/>
    <m/>
    <s v="Standard Method for the Chemical Testing of Copper and Lead from Suspected Projectile Impacts"/>
    <s v="Establishes the chemical testing protocols, techniques, and limitations for the testing of suspected projectile impacts for copper and lead residues left by typical projectile types."/>
    <s v="N/A"/>
    <s v="N/A"/>
    <s v="N/A"/>
    <s v="TBD"/>
    <m/>
    <s v="TBD"/>
    <s v="N/A"/>
    <s v="N/A"/>
    <s v="TBD"/>
    <m/>
    <s v="TBD"/>
    <m/>
    <s v="TBD"/>
    <s v="TBD"/>
    <s v="TBD"/>
    <s v="NO - OSAC Proposed Standard"/>
    <m/>
    <m/>
    <m/>
    <m/>
    <m/>
    <m/>
    <m/>
    <m/>
    <m/>
    <s v="STR"/>
    <s v="STR"/>
    <d v="2022-11-01T00:00:00"/>
    <d v="2022-12-05T00:00:00"/>
    <m/>
    <m/>
    <m/>
    <m/>
    <m/>
    <m/>
    <m/>
    <m/>
    <m/>
    <m/>
    <m/>
    <m/>
    <s v="Complete initial draft"/>
    <m/>
    <m/>
    <s v="Started / In progress"/>
    <m/>
    <m/>
    <m/>
    <m/>
    <m/>
    <m/>
    <m/>
  </r>
  <r>
    <s v="CSI-022"/>
    <s v="Scene Examination"/>
    <x v="1"/>
    <s v="WIldlife Forensics"/>
    <m/>
    <m/>
    <m/>
    <m/>
    <m/>
    <x v="4"/>
    <m/>
    <m/>
    <s v="Per 2023 OLSS: comment adjudication complete and awaiting final SC vote to move forward to Registry;  coordinated with Wildlife SC "/>
    <s v="OSAC 2022-S-0037"/>
    <m/>
    <m/>
    <m/>
    <s v="Standard for DNA-Based Taxonomic Identification in Forensic Entomology "/>
    <s v="Establishes the minimum requirements for employing DNA-based techniques to identify species of entomological origin for medicolegal purposes. "/>
    <s v="N/A"/>
    <s v="N/A"/>
    <s v="N/A"/>
    <s v="TBD"/>
    <m/>
    <s v="TBD"/>
    <s v="N/A"/>
    <s v="N/A"/>
    <s v="TBD"/>
    <m/>
    <s v="TBD"/>
    <m/>
    <s v="TBD"/>
    <s v="TBD"/>
    <s v="TBD"/>
    <s v="NO - OSAC Proposed Standard"/>
    <m/>
    <m/>
    <m/>
    <m/>
    <m/>
    <m/>
    <m/>
    <m/>
    <m/>
    <s v="STR"/>
    <s v="STR"/>
    <d v="2023-02-07T00:00:00"/>
    <d v="2023-03-06T00:00:00"/>
    <m/>
    <m/>
    <m/>
    <m/>
    <m/>
    <m/>
    <m/>
    <m/>
    <m/>
    <m/>
    <m/>
    <m/>
    <s v="Complete initial draft"/>
    <m/>
    <m/>
    <s v="Started / In progress"/>
    <m/>
    <m/>
    <m/>
    <m/>
    <m/>
    <m/>
    <m/>
  </r>
  <r>
    <s v="CSI-025"/>
    <s v="Scene Examination"/>
    <x v="1"/>
    <m/>
    <m/>
    <m/>
    <m/>
    <m/>
    <m/>
    <x v="4"/>
    <m/>
    <m/>
    <s v="in comment adjudication @OSAC; GOAL FOR FY24 "/>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m/>
    <m/>
    <m/>
    <m/>
    <s v="Reporting Results &amp; Testimony"/>
    <s v="TBD"/>
    <s v="N/A"/>
    <s v="N/A"/>
    <s v="TBD"/>
    <m/>
    <s v="TBD"/>
    <m/>
    <s v="TBD"/>
    <s v="TBD"/>
    <s v="TBD"/>
    <s v="NO - OSAC Proposed Standard"/>
    <m/>
    <m/>
    <m/>
    <m/>
    <m/>
    <m/>
    <m/>
    <m/>
    <m/>
    <s v="non-STRP"/>
    <s v="N/A"/>
    <d v="2023-01-05T00:00:00"/>
    <d v="2023-02-06T00:00:00"/>
    <m/>
    <m/>
    <m/>
    <m/>
    <m/>
    <m/>
    <m/>
    <m/>
    <m/>
    <m/>
    <s v="LOW"/>
    <m/>
    <s v="Start draft"/>
    <m/>
    <m/>
    <s v="Started / In progress"/>
    <m/>
    <m/>
    <m/>
    <m/>
    <m/>
    <m/>
    <m/>
  </r>
  <r>
    <s v="CSI-028"/>
    <s v="Scene Examination"/>
    <x v="1"/>
    <m/>
    <m/>
    <m/>
    <m/>
    <m/>
    <m/>
    <x v="4"/>
    <m/>
    <m/>
    <s v="in comment adjudication @OSAC"/>
    <s v="OSAC 2023-N-0003"/>
    <m/>
    <m/>
    <m/>
    <s v="Standard for Diagramming Scenes"/>
    <m/>
    <m/>
    <m/>
    <m/>
    <m/>
    <m/>
    <s v="TBD"/>
    <s v="N/A"/>
    <s v="N/A"/>
    <s v="TBD"/>
    <m/>
    <s v="TBD"/>
    <m/>
    <s v="TBD"/>
    <s v="TBD"/>
    <s v="TBD"/>
    <s v="NO - OSAC Proposed Standard"/>
    <m/>
    <m/>
    <m/>
    <m/>
    <m/>
    <m/>
    <m/>
    <m/>
    <m/>
    <s v="non-STRP"/>
    <s v="N/A"/>
    <d v="2023-01-05T00:00:00"/>
    <d v="2023-02-06T00:00:00"/>
    <m/>
    <m/>
    <m/>
    <m/>
    <m/>
    <m/>
    <m/>
    <m/>
    <m/>
    <m/>
    <m/>
    <m/>
    <m/>
    <m/>
    <m/>
    <m/>
    <m/>
    <m/>
    <m/>
    <m/>
    <m/>
    <m/>
    <m/>
  </r>
  <r>
    <s v="CSI-NYD-0018"/>
    <s v="Scene Examination"/>
    <x v="1"/>
    <s v="Friction Ridge"/>
    <m/>
    <m/>
    <m/>
    <m/>
    <m/>
    <x v="4"/>
    <m/>
    <m/>
    <s v="in comment adjudication @OSAC; GOAL FOR FY24 "/>
    <s v="OSAC 2023-N-0020"/>
    <m/>
    <m/>
    <m/>
    <s v="Standard for the On-Scene Collection and Preservation of Friction Ridge Impressions"/>
    <s v="In this document or two separate documents we plan to define standards for the post-processing collection of friction ridge evidence as well as the pre-processing collection and transfer of items. Discussion with Friction Ridge Subcommittee was that they "/>
    <m/>
    <m/>
    <m/>
    <m/>
    <s v="Evidence Collection &amp; Handling"/>
    <s v="TBD"/>
    <s v="N/A"/>
    <s v="N/A"/>
    <s v="TBD"/>
    <m/>
    <s v="TBD"/>
    <m/>
    <s v="TBD"/>
    <s v="TBD"/>
    <s v="TBD"/>
    <s v="NO - OSAC Proposed Standard"/>
    <m/>
    <m/>
    <m/>
    <m/>
    <m/>
    <m/>
    <m/>
    <m/>
    <m/>
    <s v="non-STRP"/>
    <s v="N/A"/>
    <d v="2023-06-06T00:00:00"/>
    <d v="2023-07-03T00:00:00"/>
    <m/>
    <m/>
    <m/>
    <m/>
    <m/>
    <m/>
    <m/>
    <s v="•Evidence Collection or Recovery"/>
    <m/>
    <s v="•Evidence Preservation"/>
    <s v="HIGH"/>
    <m/>
    <m/>
    <m/>
    <m/>
    <m/>
    <m/>
    <m/>
    <m/>
    <m/>
    <m/>
    <m/>
    <m/>
  </r>
  <r>
    <s v="CSI-013"/>
    <s v="Scene Examination"/>
    <x v="1"/>
    <s v="Bloodstain Pattern Analysis"/>
    <m/>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m/>
    <s v="TBD"/>
    <s v="N/A"/>
    <s v="N/A"/>
    <s v="TBD"/>
    <m/>
    <s v="TBD"/>
    <m/>
    <s v="TBD"/>
    <s v="TBD"/>
    <s v="TBD"/>
    <s v="NO - OSAC Proposed Standard"/>
    <m/>
    <m/>
    <m/>
    <m/>
    <m/>
    <m/>
    <m/>
    <m/>
    <m/>
    <s v=""/>
    <m/>
    <m/>
    <m/>
    <m/>
    <m/>
    <m/>
    <m/>
    <m/>
    <m/>
    <m/>
    <s v="•Methods"/>
    <m/>
    <m/>
    <s v="HIGH"/>
    <m/>
    <s v="Complete initial draft"/>
    <m/>
    <m/>
    <s v="Started / In progress"/>
    <m/>
    <m/>
    <m/>
    <m/>
    <m/>
    <m/>
    <m/>
  </r>
  <r>
    <s v="CSI-014"/>
    <s v="Scene Examination"/>
    <x v="1"/>
    <m/>
    <m/>
    <m/>
    <m/>
    <m/>
    <m/>
    <x v="4"/>
    <m/>
    <m/>
    <m/>
    <m/>
    <m/>
    <m/>
    <m/>
    <s v="Standard Practice for the Documentation and Processing of Animal Cruelty Scenes"/>
    <s v="Establishes minimum documentation requirements for CSIs who are conducting the initial processing of an animal cruelty/abuse scene."/>
    <s v="N/A"/>
    <s v="N/A"/>
    <s v="N/A"/>
    <s v="TBD"/>
    <s v="Scientific Reliability and Validity"/>
    <s v="TBD"/>
    <s v="N/A"/>
    <s v="N/A"/>
    <s v="TBD"/>
    <m/>
    <s v="TBD"/>
    <m/>
    <s v="TBD"/>
    <s v="TBD"/>
    <s v="TBD"/>
    <s v="NO - OSAC Proposed Standard"/>
    <m/>
    <m/>
    <m/>
    <m/>
    <m/>
    <m/>
    <m/>
    <m/>
    <m/>
    <s v=""/>
    <m/>
    <m/>
    <m/>
    <m/>
    <m/>
    <m/>
    <m/>
    <m/>
    <m/>
    <m/>
    <s v="Examination &amp; Analysis"/>
    <m/>
    <m/>
    <s v="LOW"/>
    <m/>
    <s v="Start draft"/>
    <m/>
    <m/>
    <s v="Started / In progress"/>
    <m/>
    <m/>
    <m/>
    <m/>
    <m/>
    <m/>
    <m/>
  </r>
  <r>
    <s v="CSI-015"/>
    <s v="Scene Examination"/>
    <x v="1"/>
    <m/>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Examination &amp; Analysis"/>
    <s v="TBD"/>
    <s v="N/A"/>
    <s v="N/A"/>
    <s v="TBD"/>
    <m/>
    <s v="TBD"/>
    <m/>
    <s v="TBD"/>
    <s v="TBD"/>
    <s v="TBD"/>
    <s v="NO - OSAC Proposed Standard"/>
    <m/>
    <m/>
    <m/>
    <m/>
    <m/>
    <m/>
    <m/>
    <m/>
    <m/>
    <s v=""/>
    <m/>
    <m/>
    <m/>
    <m/>
    <m/>
    <m/>
    <m/>
    <m/>
    <m/>
    <m/>
    <m/>
    <m/>
    <m/>
    <s v="HIGH"/>
    <m/>
    <s v="At SDO for further development"/>
    <m/>
    <m/>
    <s v="Under development at SDO"/>
    <m/>
    <m/>
    <m/>
    <m/>
    <m/>
    <m/>
    <m/>
  </r>
  <r>
    <s v="CSI-017"/>
    <s v="Scene Examination"/>
    <x v="1"/>
    <m/>
    <m/>
    <m/>
    <m/>
    <m/>
    <m/>
    <x v="4"/>
    <m/>
    <m/>
    <m/>
    <m/>
    <m/>
    <m/>
    <m/>
    <s v="Standard Guide for Quality Management in Crime Scene Investigation"/>
    <s v="Establishes the minimum requirements for establishing and maintaining a Quality Management System for Crime Scene Investigation."/>
    <s v="N/A"/>
    <s v="N/A"/>
    <s v="N/A"/>
    <s v="TBD"/>
    <s v="Quality Assurance"/>
    <s v="TBD"/>
    <s v="N/A"/>
    <s v="N/A"/>
    <s v="TBD"/>
    <m/>
    <s v="TBD"/>
    <m/>
    <s v="TBD"/>
    <s v="TBD"/>
    <s v="TBD"/>
    <s v="NO - OSAC Proposed Standard"/>
    <m/>
    <m/>
    <m/>
    <m/>
    <m/>
    <m/>
    <m/>
    <m/>
    <m/>
    <s v=""/>
    <m/>
    <m/>
    <m/>
    <m/>
    <m/>
    <m/>
    <m/>
    <m/>
    <m/>
    <m/>
    <m/>
    <m/>
    <m/>
    <s v="HIGH"/>
    <m/>
    <s v="Start draft"/>
    <m/>
    <m/>
    <s v="Not started"/>
    <m/>
    <m/>
    <m/>
    <m/>
    <m/>
    <m/>
    <m/>
  </r>
  <r>
    <s v="CSI-018"/>
    <s v="Scene Examination"/>
    <x v="1"/>
    <s v="Human Forensic Biology"/>
    <m/>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Evidence Collection &amp; Handling"/>
    <s v="TBD"/>
    <s v="N/A"/>
    <s v="N/A"/>
    <s v="TBD"/>
    <m/>
    <s v="TBD"/>
    <m/>
    <s v="TBD"/>
    <s v="TBD"/>
    <s v="TBD"/>
    <s v="NO - OSAC Proposed Standard"/>
    <m/>
    <m/>
    <m/>
    <m/>
    <m/>
    <m/>
    <m/>
    <m/>
    <m/>
    <s v=""/>
    <m/>
    <m/>
    <m/>
    <m/>
    <m/>
    <m/>
    <m/>
    <m/>
    <m/>
    <m/>
    <s v="•Evidence Preservation"/>
    <m/>
    <m/>
    <s v="HIGH"/>
    <m/>
    <s v="Start draft"/>
    <m/>
    <m/>
    <s v="Started / In progress"/>
    <m/>
    <m/>
    <m/>
    <m/>
    <m/>
    <m/>
    <m/>
  </r>
  <r>
    <s v="CSI-020"/>
    <s v="Scene Examination"/>
    <x v="1"/>
    <s v="Firearms &amp; Toolmarks"/>
    <m/>
    <m/>
    <m/>
    <m/>
    <m/>
    <x v="4"/>
    <m/>
    <m/>
    <m/>
    <m/>
    <m/>
    <m/>
    <m/>
    <s v="Standard Method for Establishing a Bullet Path"/>
    <s v="Establishes the proper techniques and minimum standards for measuring standard trajectory angles using a protractor."/>
    <s v="N/A"/>
    <s v="N/A"/>
    <s v="N/A"/>
    <s v="TBD"/>
    <m/>
    <s v="TBD"/>
    <s v="N/A"/>
    <s v="N/A"/>
    <s v="TBD"/>
    <m/>
    <s v="TBD"/>
    <m/>
    <s v="TBD"/>
    <s v="TBD"/>
    <s v="TBD"/>
    <s v="NO - OSAC Proposed Standard"/>
    <m/>
    <m/>
    <m/>
    <m/>
    <m/>
    <m/>
    <m/>
    <m/>
    <m/>
    <s v=""/>
    <m/>
    <m/>
    <m/>
    <m/>
    <m/>
    <m/>
    <m/>
    <m/>
    <m/>
    <m/>
    <m/>
    <m/>
    <m/>
    <m/>
    <m/>
    <s v="Start draft"/>
    <m/>
    <m/>
    <s v="Started / In progress"/>
    <m/>
    <m/>
    <m/>
    <m/>
    <m/>
    <m/>
    <m/>
  </r>
  <r>
    <s v="CSI-026"/>
    <s v="Scene Examination"/>
    <x v="1"/>
    <s v="Friction Ridge"/>
    <m/>
    <m/>
    <m/>
    <m/>
    <m/>
    <x v="4"/>
    <m/>
    <m/>
    <m/>
    <m/>
    <m/>
    <m/>
    <m/>
    <s v="Standard Practice for the Enhancement of Friction Ridge Impressions"/>
    <s v="Establishes the techniques and minimum requirements of utilizing physical and chemical processes to enhance friction ridge impressions on various substrates."/>
    <m/>
    <m/>
    <m/>
    <m/>
    <s v="Examination &amp; Analysis"/>
    <s v="TBD"/>
    <s v="N/A"/>
    <s v="N/A"/>
    <s v="TBD"/>
    <m/>
    <s v="TBD"/>
    <m/>
    <s v="TBD"/>
    <s v="TBD"/>
    <s v="TBD"/>
    <s v="NO - OSAC Proposed Standard"/>
    <m/>
    <m/>
    <m/>
    <m/>
    <m/>
    <m/>
    <m/>
    <m/>
    <m/>
    <s v=""/>
    <m/>
    <m/>
    <m/>
    <m/>
    <m/>
    <m/>
    <m/>
    <m/>
    <m/>
    <m/>
    <m/>
    <m/>
    <m/>
    <s v="HIGH"/>
    <m/>
    <s v="Start draft"/>
    <m/>
    <m/>
    <s v="Started / In progress"/>
    <m/>
    <m/>
    <m/>
    <m/>
    <m/>
    <m/>
    <m/>
  </r>
  <r>
    <s v="CSI-027"/>
    <s v="Scene Examination"/>
    <x v="1"/>
    <m/>
    <m/>
    <m/>
    <m/>
    <m/>
    <m/>
    <x v="4"/>
    <m/>
    <m/>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Examination &amp; Analysis"/>
    <s v="TBD"/>
    <s v="N/A"/>
    <s v="N/A"/>
    <s v="TBD"/>
    <m/>
    <s v="TBD"/>
    <m/>
    <s v="TBD"/>
    <s v="TBD"/>
    <s v="TBD"/>
    <s v="NO - OSAC Proposed Standard"/>
    <m/>
    <m/>
    <m/>
    <m/>
    <m/>
    <m/>
    <m/>
    <m/>
    <m/>
    <m/>
    <m/>
    <m/>
    <m/>
    <m/>
    <m/>
    <m/>
    <m/>
    <m/>
    <m/>
    <m/>
    <m/>
    <m/>
    <m/>
    <m/>
    <m/>
    <s v="Start draft"/>
    <m/>
    <m/>
    <s v="Started / In progress"/>
    <m/>
    <m/>
    <m/>
    <m/>
    <m/>
    <m/>
    <m/>
  </r>
  <r>
    <s v="CSI-028"/>
    <s v="Scene Examination"/>
    <x v="1"/>
    <m/>
    <m/>
    <m/>
    <m/>
    <m/>
    <m/>
    <x v="4"/>
    <m/>
    <m/>
    <m/>
    <m/>
    <m/>
    <m/>
    <m/>
    <s v="Standard for the Collection and Preservation of Questioned Document Related Evidence"/>
    <m/>
    <m/>
    <m/>
    <m/>
    <m/>
    <s v="Evidence Collection &amp; Handling"/>
    <s v="TBD"/>
    <s v="N/A"/>
    <s v="N/A"/>
    <s v="TBD"/>
    <m/>
    <s v="TBD"/>
    <m/>
    <s v="TBD"/>
    <s v="TBD"/>
    <s v="TBD"/>
    <s v="NO - OSAC Proposed Standard"/>
    <m/>
    <m/>
    <m/>
    <m/>
    <m/>
    <m/>
    <m/>
    <m/>
    <m/>
    <m/>
    <m/>
    <m/>
    <m/>
    <m/>
    <m/>
    <m/>
    <m/>
    <m/>
    <m/>
    <m/>
    <m/>
    <m/>
    <m/>
    <m/>
    <m/>
    <m/>
    <m/>
    <m/>
    <m/>
    <m/>
    <m/>
    <m/>
    <m/>
    <m/>
    <m/>
    <m/>
  </r>
  <r>
    <s v="CSI-NYD-0019"/>
    <s v="Scene Examination"/>
    <x v="1"/>
    <m/>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Examination &amp; Analysis"/>
    <s v="TBD"/>
    <s v="N/A"/>
    <s v="N/A"/>
    <s v="TBD"/>
    <m/>
    <s v="TBD"/>
    <m/>
    <m/>
    <s v="TBD"/>
    <s v="TBD"/>
    <s v="NO - OSAC Proposed Standard"/>
    <m/>
    <m/>
    <m/>
    <m/>
    <m/>
    <m/>
    <m/>
    <m/>
    <m/>
    <s v=""/>
    <m/>
    <m/>
    <m/>
    <m/>
    <m/>
    <m/>
    <m/>
    <m/>
    <m/>
    <m/>
    <m/>
    <m/>
    <m/>
    <s v="HIGH"/>
    <m/>
    <s v="Start draft"/>
    <m/>
    <m/>
    <s v="Not started"/>
    <m/>
    <m/>
    <m/>
    <m/>
    <m/>
    <m/>
    <m/>
  </r>
  <r>
    <s v="CSI-NYD-0002"/>
    <s v="Scene Examination"/>
    <x v="1"/>
    <m/>
    <m/>
    <m/>
    <m/>
    <m/>
    <m/>
    <x v="5"/>
    <m/>
    <m/>
    <m/>
    <m/>
    <m/>
    <m/>
    <m/>
    <s v="Contextual Bias and Human Factors in Forensic Scene Evidence Collection, Handling and Processing"/>
    <s v="Outlines how to mitigate or alleviate contextual bias and human factors in crime scene examination."/>
    <m/>
    <m/>
    <m/>
    <m/>
    <s v="Evidence Collection &amp; Handling"/>
    <s v="TBD"/>
    <s v="N/A"/>
    <s v="N/A"/>
    <s v="TBD"/>
    <m/>
    <s v="TBD"/>
    <m/>
    <m/>
    <s v="TBD"/>
    <s v="TBD"/>
    <s v="NO - OSAC Proposed Standard"/>
    <m/>
    <m/>
    <m/>
    <m/>
    <m/>
    <m/>
    <m/>
    <m/>
    <m/>
    <s v=""/>
    <m/>
    <m/>
    <m/>
    <m/>
    <m/>
    <m/>
    <m/>
    <m/>
    <m/>
    <m/>
    <s v="•Evidence Collection or Recovery"/>
    <m/>
    <m/>
    <s v="HIGH"/>
    <m/>
    <s v="Start draft"/>
    <m/>
    <m/>
    <s v="Not started"/>
    <m/>
    <m/>
    <m/>
    <m/>
    <m/>
    <m/>
    <m/>
  </r>
  <r>
    <s v="CSI-NYD-0008"/>
    <s v="Scene Examination"/>
    <x v="1"/>
    <m/>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Examination &amp; Analysis"/>
    <s v="TBD"/>
    <s v="N/A"/>
    <s v="N/A"/>
    <s v="TBD"/>
    <m/>
    <s v="TBD"/>
    <m/>
    <m/>
    <s v="TBD"/>
    <s v="TBD"/>
    <s v="NO - OSAC Proposed Standard"/>
    <m/>
    <m/>
    <m/>
    <m/>
    <m/>
    <m/>
    <m/>
    <m/>
    <m/>
    <s v=""/>
    <m/>
    <m/>
    <m/>
    <m/>
    <m/>
    <m/>
    <m/>
    <m/>
    <m/>
    <m/>
    <s v="•Methods"/>
    <m/>
    <m/>
    <s v="HIGH"/>
    <m/>
    <m/>
    <m/>
    <m/>
    <m/>
    <m/>
    <m/>
    <m/>
    <m/>
    <m/>
    <m/>
    <m/>
  </r>
  <r>
    <s v="CSI-NYD-0020"/>
    <s v="Scene Examination"/>
    <x v="1"/>
    <m/>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Examination &amp; Analysis"/>
    <s v="TBD"/>
    <s v="N/A"/>
    <s v="N/A"/>
    <s v="TBD"/>
    <m/>
    <s v="TBD"/>
    <m/>
    <m/>
    <s v="TBD"/>
    <s v="TBD"/>
    <s v="NO - OSAC Proposed Standard"/>
    <m/>
    <m/>
    <m/>
    <m/>
    <m/>
    <m/>
    <m/>
    <m/>
    <m/>
    <s v=""/>
    <m/>
    <m/>
    <m/>
    <m/>
    <m/>
    <m/>
    <m/>
    <m/>
    <m/>
    <m/>
    <m/>
    <m/>
    <m/>
    <s v="HIGH"/>
    <m/>
    <s v="Hold for next FY"/>
    <m/>
    <m/>
    <s v="Not started"/>
    <m/>
    <m/>
    <m/>
    <m/>
    <m/>
    <m/>
    <m/>
  </r>
  <r>
    <s v="CSI-NYD-0022"/>
    <s v="Scene Examination"/>
    <x v="1"/>
    <m/>
    <m/>
    <m/>
    <m/>
    <m/>
    <m/>
    <x v="5"/>
    <m/>
    <m/>
    <m/>
    <m/>
    <m/>
    <m/>
    <m/>
    <s v="Standard Method for the Reconstruction of Long-Range Trajectories"/>
    <s v="Defines long-range trajectories and methods necessary to evaluate and mathematically reconstruct a them."/>
    <m/>
    <m/>
    <m/>
    <m/>
    <s v="Examination &amp; Analysis"/>
    <s v="TBD"/>
    <s v="N/A"/>
    <s v="N/A"/>
    <s v="TBD"/>
    <m/>
    <s v="TBD"/>
    <m/>
    <m/>
    <s v="TBD"/>
    <s v="TBD"/>
    <s v="NO - OSAC Proposed Standard"/>
    <m/>
    <m/>
    <m/>
    <m/>
    <m/>
    <m/>
    <m/>
    <m/>
    <m/>
    <s v=""/>
    <m/>
    <m/>
    <m/>
    <m/>
    <m/>
    <m/>
    <m/>
    <m/>
    <m/>
    <m/>
    <m/>
    <m/>
    <m/>
    <s v="HIGH"/>
    <m/>
    <s v="Hold for next FY"/>
    <m/>
    <m/>
    <s v="Not started"/>
    <m/>
    <m/>
    <m/>
    <m/>
    <m/>
    <m/>
    <m/>
  </r>
  <r>
    <s v="CSI-NYD-0004"/>
    <s v="Scene Examination"/>
    <x v="1"/>
    <m/>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m/>
    <m/>
    <m/>
    <m/>
    <m/>
    <m/>
    <m/>
    <m/>
    <m/>
    <m/>
    <m/>
  </r>
  <r>
    <s v="CSI-NYD-0005"/>
    <s v="Scene Examination"/>
    <x v="1"/>
    <m/>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Start draft"/>
    <m/>
    <m/>
    <m/>
    <m/>
    <m/>
    <m/>
    <m/>
    <m/>
    <m/>
    <m/>
  </r>
  <r>
    <s v="CSI-NYD-0006"/>
    <s v="Scene Examination"/>
    <x v="1"/>
    <m/>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Hold for next FY"/>
    <m/>
    <m/>
    <s v="Not started"/>
    <m/>
    <m/>
    <m/>
    <m/>
    <m/>
    <m/>
    <m/>
  </r>
  <r>
    <s v="CSI-024"/>
    <s v="Scene Examination"/>
    <x v="1"/>
    <s v="GSR"/>
    <m/>
    <m/>
    <m/>
    <m/>
    <m/>
    <x v="5"/>
    <m/>
    <m/>
    <s v="The status of this doc was updated during Q3 from under devel to NYD. "/>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Evidence Collection &amp; Handling"/>
    <s v="TBD"/>
    <s v="N/A"/>
    <s v="N/A"/>
    <s v="TBD"/>
    <m/>
    <s v="TBD"/>
    <m/>
    <m/>
    <s v="TBD"/>
    <s v="TBD"/>
    <s v="NO - OSAC Proposed Standard"/>
    <m/>
    <m/>
    <m/>
    <m/>
    <m/>
    <m/>
    <m/>
    <m/>
    <m/>
    <s v=""/>
    <m/>
    <m/>
    <m/>
    <m/>
    <m/>
    <m/>
    <m/>
    <m/>
    <m/>
    <m/>
    <s v="•Evidence Collection or Recovery"/>
    <m/>
    <s v="•Evidence Preservation"/>
    <s v="LOW"/>
    <m/>
    <m/>
    <m/>
    <m/>
    <s v="Not started"/>
    <m/>
    <m/>
    <m/>
    <m/>
    <m/>
    <m/>
    <m/>
  </r>
  <r>
    <s v="CSI-004"/>
    <s v="Scene Examination"/>
    <x v="1"/>
    <m/>
    <m/>
    <m/>
    <m/>
    <m/>
    <m/>
    <x v="7"/>
    <m/>
    <m/>
    <s v="pending publication - final action announced in 10/13/23 ANSI SA"/>
    <m/>
    <s v="ASTM"/>
    <s v="E1188-23"/>
    <s v="WK86603"/>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Evidence Collection &amp; Handling"/>
    <s v="unknown"/>
    <d v="2023-06-22T00:00:00"/>
    <d v="2023-07-24T00:00:00"/>
    <d v="2023-08-11T00:00:00"/>
    <d v="2023-08-15T00:00:00"/>
    <d v="2023-09-25T00:00:00"/>
    <s v="unknown"/>
    <m/>
    <m/>
    <s v="Pending publication - final action listed in 10/13/23 ANSI SA"/>
    <m/>
    <m/>
    <m/>
    <m/>
    <m/>
    <m/>
    <m/>
    <m/>
    <m/>
    <m/>
    <s v=""/>
    <m/>
    <m/>
    <m/>
    <m/>
    <m/>
    <m/>
    <m/>
    <m/>
    <m/>
    <m/>
    <m/>
    <m/>
    <m/>
    <m/>
    <m/>
    <m/>
    <m/>
    <m/>
    <m/>
    <m/>
    <m/>
    <m/>
    <m/>
    <m/>
    <m/>
    <m/>
  </r>
  <r>
    <s v="CSI-028"/>
    <s v="Scene Examination"/>
    <x v="2"/>
    <s v="Crime Scene Investigation &amp; Reconstruction"/>
    <s v="Wildlife Biology"/>
    <m/>
    <m/>
    <m/>
    <m/>
    <x v="7"/>
    <m/>
    <m/>
    <s v="This is not an OSAC drafted standard - drafted by ASB's Wildlife CB; will follow-up with Martha"/>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m/>
    <d v="2021-05-07T00:00:00"/>
    <m/>
    <m/>
    <d v="2021-10-29T00:00:00"/>
    <s v="11/2/2021 (I); 9/19/2022 (R1); 4/11/2023 (R2)"/>
    <s v="12/13/2021 (I)"/>
    <m/>
    <m/>
    <s v="10/31/2022 (R1); 5/22/2023 (R2)"/>
    <m/>
    <m/>
    <m/>
    <m/>
    <m/>
    <m/>
    <m/>
    <m/>
    <m/>
    <m/>
    <m/>
    <s v=""/>
    <m/>
    <m/>
    <m/>
    <m/>
    <m/>
    <m/>
    <m/>
    <m/>
    <m/>
    <m/>
    <m/>
    <m/>
    <m/>
    <m/>
    <m/>
    <m/>
    <m/>
    <m/>
    <m/>
    <m/>
    <m/>
    <m/>
    <m/>
    <m/>
    <m/>
    <m/>
  </r>
  <r>
    <s v="CSI-NYD-0001"/>
    <s v="Scene Examination"/>
    <x v="1"/>
    <m/>
    <m/>
    <m/>
    <m/>
    <m/>
    <m/>
    <x v="6"/>
    <m/>
    <m/>
    <s v="Per SC chair (at April 2023 OSAC Meeting), this doc is no longer applicable/not being worked on"/>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Examination &amp; Analysis"/>
    <s v="TBD"/>
    <s v="N/A"/>
    <s v="N/A"/>
    <s v="TBD"/>
    <m/>
    <s v="TBD"/>
    <m/>
    <m/>
    <s v="TBD"/>
    <s v="TBD"/>
    <s v="NO - OSAC Proposed Standard"/>
    <m/>
    <m/>
    <m/>
    <m/>
    <m/>
    <m/>
    <m/>
    <m/>
    <m/>
    <s v=""/>
    <m/>
    <m/>
    <m/>
    <m/>
    <m/>
    <m/>
    <m/>
    <m/>
    <m/>
    <m/>
    <s v="•Methods"/>
    <m/>
    <m/>
    <s v="LOW"/>
    <m/>
    <m/>
    <m/>
    <m/>
    <s v="Not started"/>
    <m/>
    <m/>
    <m/>
    <m/>
    <m/>
    <m/>
    <m/>
  </r>
  <r>
    <s v="CSI-NYD-0003"/>
    <s v="Scene Examination"/>
    <x v="1"/>
    <m/>
    <m/>
    <m/>
    <m/>
    <m/>
    <m/>
    <x v="6"/>
    <m/>
    <m/>
    <s v="Per SC chair (at April 2023 OSAC Meeting), this doc is no longer applicable/not being worked on"/>
    <m/>
    <m/>
    <m/>
    <m/>
    <s v="Report Writing"/>
    <s v="Establishes minimum requirements for documentation of scenes, physical evidence, and actions taken during the processing of scenes."/>
    <m/>
    <m/>
    <m/>
    <m/>
    <s v="Reporting Results &amp; Testimony"/>
    <s v="TBD"/>
    <s v="N/A"/>
    <s v="N/A"/>
    <s v="TBD"/>
    <m/>
    <s v="TBD"/>
    <m/>
    <m/>
    <s v="TBD"/>
    <s v="TBD"/>
    <s v="NO - OSAC Proposed Standard"/>
    <m/>
    <m/>
    <m/>
    <m/>
    <m/>
    <m/>
    <m/>
    <m/>
    <m/>
    <s v=""/>
    <m/>
    <m/>
    <m/>
    <m/>
    <m/>
    <m/>
    <m/>
    <m/>
    <m/>
    <m/>
    <s v="•Reporting"/>
    <m/>
    <m/>
    <s v="LOW"/>
    <m/>
    <m/>
    <m/>
    <m/>
    <s v="Not started"/>
    <m/>
    <m/>
    <m/>
    <m/>
    <m/>
    <m/>
    <m/>
  </r>
  <r>
    <s v="CSI-NYD-0009"/>
    <s v="Scene Examination"/>
    <x v="1"/>
    <m/>
    <m/>
    <m/>
    <m/>
    <m/>
    <m/>
    <x v="6"/>
    <m/>
    <m/>
    <s v="Per SC chair (at April 2023 OSAC Meeting), this doc is no longer applicable/not being worked on"/>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Examination &amp; Analysis"/>
    <s v="TBD"/>
    <s v="N/A"/>
    <s v="N/A"/>
    <s v="TBD"/>
    <m/>
    <s v="TBD"/>
    <m/>
    <m/>
    <s v="TBD"/>
    <s v="TBD"/>
    <s v="NO - OSAC Proposed Standard"/>
    <m/>
    <m/>
    <m/>
    <m/>
    <m/>
    <m/>
    <m/>
    <m/>
    <m/>
    <s v=""/>
    <m/>
    <m/>
    <m/>
    <m/>
    <m/>
    <m/>
    <m/>
    <m/>
    <m/>
    <m/>
    <s v="•Methods"/>
    <m/>
    <m/>
    <s v="HIGH"/>
    <m/>
    <m/>
    <m/>
    <m/>
    <s v="Not started"/>
    <m/>
    <m/>
    <m/>
    <m/>
    <m/>
    <m/>
    <m/>
  </r>
  <r>
    <s v="CSI-NYD-0015"/>
    <s v="Scene Examination"/>
    <x v="1"/>
    <s v="Seized Drugs"/>
    <m/>
    <m/>
    <m/>
    <m/>
    <m/>
    <x v="6"/>
    <m/>
    <m/>
    <s v="Per SC chair (at April 2023 OSAC Meeting), this doc is no longer applicable/not being worked on"/>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Evidence Collection &amp; Handling"/>
    <s v="TBD"/>
    <s v="N/A"/>
    <s v="N/A"/>
    <s v="TBD"/>
    <m/>
    <s v="TBD"/>
    <m/>
    <m/>
    <s v="TBD"/>
    <s v="TBD"/>
    <s v="NO - OSAC Proposed Standard"/>
    <m/>
    <m/>
    <m/>
    <m/>
    <m/>
    <m/>
    <m/>
    <m/>
    <m/>
    <s v=""/>
    <m/>
    <m/>
    <m/>
    <m/>
    <m/>
    <m/>
    <m/>
    <m/>
    <m/>
    <m/>
    <s v="•Evidence Collection or Recovery"/>
    <m/>
    <s v="•Evidence Preservation"/>
    <s v="HIGH"/>
    <m/>
    <m/>
    <m/>
    <m/>
    <m/>
    <m/>
    <m/>
    <m/>
    <m/>
    <m/>
    <m/>
    <m/>
  </r>
  <r>
    <s v="CSI-NYD-0017"/>
    <s v="Scene Examination"/>
    <x v="1"/>
    <s v="Firearms &amp; Toolmarks"/>
    <m/>
    <m/>
    <m/>
    <m/>
    <m/>
    <x v="6"/>
    <m/>
    <m/>
    <s v="Per SC chair (at April 2023 OSAC Meeting), this doc is no longer applicable/not being worked on"/>
    <m/>
    <m/>
    <m/>
    <m/>
    <s v="Standard Practice for the Collection and Preservation of Firearm Evidence"/>
    <s v="Establishes minimum requirements for the collection and preservation of firearms evidence, including additionally relevant evidence such as  controls, or exemplars."/>
    <m/>
    <m/>
    <m/>
    <m/>
    <s v="Evidence Collection &amp; Handling"/>
    <m/>
    <m/>
    <m/>
    <m/>
    <m/>
    <s v="TBD"/>
    <m/>
    <m/>
    <s v="TBD"/>
    <s v="TBD"/>
    <s v="NO - OSAC Proposed Standard"/>
    <m/>
    <m/>
    <m/>
    <m/>
    <m/>
    <m/>
    <m/>
    <m/>
    <m/>
    <s v=""/>
    <m/>
    <m/>
    <m/>
    <m/>
    <m/>
    <m/>
    <m/>
    <m/>
    <m/>
    <m/>
    <s v="•Evidence Collection or Recovery"/>
    <m/>
    <s v="•Evidence Preservation"/>
    <s v="HIGH"/>
    <m/>
    <s v="Hold for next FY"/>
    <m/>
    <m/>
    <m/>
    <m/>
    <m/>
    <m/>
    <m/>
    <m/>
    <m/>
    <m/>
  </r>
  <r>
    <s v="CSI-NYD-0011"/>
    <s v="Scene Examination"/>
    <x v="1"/>
    <s v="Footwear &amp; Tire"/>
    <m/>
    <m/>
    <m/>
    <m/>
    <m/>
    <x v="8"/>
    <m/>
    <m/>
    <s v="SC updated the status to this during the 2022 Q3 review"/>
    <m/>
    <m/>
    <m/>
    <m/>
    <s v="Standard Practice for the Enhancement of Footwear and Tiretread Impressions"/>
    <s v="Establishes the techniques and minimum requirements of utilizing physical and chemical processes to enhance footwear and tiretread impressions on various substrates."/>
    <m/>
    <m/>
    <m/>
    <m/>
    <s v="Examination &amp; Analysis"/>
    <m/>
    <m/>
    <m/>
    <m/>
    <m/>
    <m/>
    <m/>
    <m/>
    <m/>
    <m/>
    <m/>
    <m/>
    <m/>
    <m/>
    <m/>
    <m/>
    <m/>
    <m/>
    <m/>
    <m/>
    <s v=""/>
    <m/>
    <m/>
    <m/>
    <m/>
    <m/>
    <m/>
    <m/>
    <m/>
    <m/>
    <m/>
    <m/>
    <m/>
    <m/>
    <s v="HIGH"/>
    <m/>
    <m/>
    <m/>
    <m/>
    <s v="Not started"/>
    <m/>
    <m/>
    <m/>
    <m/>
    <m/>
    <m/>
    <m/>
  </r>
  <r>
    <s v="CSI-NYD-0013"/>
    <s v="Scene Examination"/>
    <x v="1"/>
    <s v="MDI"/>
    <m/>
    <m/>
    <m/>
    <m/>
    <m/>
    <x v="6"/>
    <m/>
    <m/>
    <s v="Applicable to Forensic Nursing SC"/>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s v="Examination &amp; Analysis"/>
    <m/>
    <m/>
    <m/>
    <m/>
    <m/>
    <m/>
    <m/>
    <m/>
    <m/>
    <m/>
    <m/>
    <m/>
    <m/>
    <m/>
    <m/>
    <m/>
    <m/>
    <m/>
    <m/>
    <m/>
    <s v=""/>
    <m/>
    <m/>
    <m/>
    <m/>
    <m/>
    <m/>
    <m/>
    <m/>
    <m/>
    <m/>
    <m/>
    <m/>
    <m/>
    <s v="HIGH"/>
    <m/>
    <m/>
    <m/>
    <m/>
    <m/>
    <m/>
    <m/>
    <m/>
    <m/>
    <m/>
    <m/>
    <m/>
  </r>
  <r>
    <s v="CSI-NYD-0014"/>
    <s v="Scene Examination"/>
    <x v="1"/>
    <s v="MDI"/>
    <m/>
    <m/>
    <m/>
    <m/>
    <m/>
    <x v="8"/>
    <m/>
    <m/>
    <s v="SC updated the status to this during the 2022 Q3 review"/>
    <m/>
    <m/>
    <m/>
    <m/>
    <s v="Standard Practice for the Documentation of Human Rights Violations and Victims of Torture"/>
    <s v="Establishes minimum documentation requirements for CSIs who are conducting the initial processing of an human rights violation or torture scene."/>
    <m/>
    <m/>
    <m/>
    <m/>
    <s v="Examination &amp; Analysis"/>
    <m/>
    <m/>
    <m/>
    <m/>
    <m/>
    <m/>
    <m/>
    <m/>
    <m/>
    <m/>
    <m/>
    <m/>
    <m/>
    <m/>
    <m/>
    <m/>
    <m/>
    <m/>
    <m/>
    <m/>
    <s v=""/>
    <m/>
    <m/>
    <m/>
    <m/>
    <m/>
    <m/>
    <m/>
    <m/>
    <m/>
    <m/>
    <m/>
    <m/>
    <m/>
    <s v="HIGH"/>
    <m/>
    <m/>
    <m/>
    <m/>
    <m/>
    <m/>
    <m/>
    <m/>
    <m/>
    <m/>
    <m/>
    <m/>
  </r>
  <r>
    <s v="CSI-NYD-0016"/>
    <s v="Scene Examination"/>
    <x v="1"/>
    <s v="Materials/Trace"/>
    <m/>
    <m/>
    <m/>
    <m/>
    <m/>
    <x v="8"/>
    <m/>
    <m/>
    <s v="SC updated the status to this during the 2022 Q3 review"/>
    <m/>
    <m/>
    <m/>
    <m/>
    <s v="Standard Practice for the Collection and Preservation of Trace Materials"/>
    <s v="Establishes minimum requirements for the collection and preservation of trace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19"/>
    <s v="Scene Examination"/>
    <x v="1"/>
    <s v="Footwear &amp; Tire"/>
    <m/>
    <m/>
    <m/>
    <m/>
    <m/>
    <x v="8"/>
    <m/>
    <m/>
    <s v="SC updated the status to this during the 2022 Q3 review"/>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21"/>
    <s v="Scene Examination"/>
    <x v="1"/>
    <m/>
    <m/>
    <m/>
    <m/>
    <m/>
    <m/>
    <x v="8"/>
    <m/>
    <m/>
    <s v="SC updated the status to this during the 2022 Q3 review"/>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s v="Examination &amp; Analysis"/>
    <m/>
    <m/>
    <m/>
    <m/>
    <m/>
    <m/>
    <m/>
    <m/>
    <m/>
    <m/>
    <m/>
    <m/>
    <m/>
    <m/>
    <m/>
    <m/>
    <m/>
    <m/>
    <m/>
    <m/>
    <s v=""/>
    <m/>
    <m/>
    <m/>
    <m/>
    <m/>
    <m/>
    <m/>
    <m/>
    <m/>
    <m/>
    <m/>
    <m/>
    <m/>
    <s v="HIGH"/>
    <m/>
    <m/>
    <m/>
    <m/>
    <m/>
    <m/>
    <m/>
    <m/>
    <m/>
    <m/>
    <m/>
    <m/>
  </r>
  <r>
    <s v="CSI-NYD-0007"/>
    <s v="Scene Examination"/>
    <x v="1"/>
    <m/>
    <m/>
    <m/>
    <m/>
    <m/>
    <m/>
    <x v="8"/>
    <m/>
    <m/>
    <s v="This doc was no longer on SC tracker during Q3 review; moved to withdrawn status"/>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s v="Examination &amp; Analysis"/>
    <m/>
    <m/>
    <m/>
    <m/>
    <m/>
    <m/>
    <m/>
    <m/>
    <m/>
    <m/>
    <m/>
    <m/>
    <m/>
    <m/>
    <m/>
    <m/>
    <m/>
    <m/>
    <m/>
    <m/>
    <s v=""/>
    <m/>
    <m/>
    <m/>
    <m/>
    <m/>
    <m/>
    <m/>
    <m/>
    <m/>
    <m/>
    <s v="•Methods"/>
    <m/>
    <m/>
    <s v="LOW"/>
    <m/>
    <m/>
    <m/>
    <m/>
    <m/>
    <m/>
    <m/>
    <m/>
    <m/>
    <m/>
    <m/>
    <m/>
  </r>
  <r>
    <s v="CSI-NYD-0012"/>
    <s v="Scene Examination"/>
    <x v="1"/>
    <s v="MDI"/>
    <m/>
    <m/>
    <m/>
    <m/>
    <m/>
    <x v="6"/>
    <m/>
    <m/>
    <s v="Applicable to Forensic Nursing SC"/>
    <m/>
    <m/>
    <m/>
    <m/>
    <s v="Standard Practice for Injury Assessment and Documentation"/>
    <s v="Establishes the techniques and minimum requirements for the documentation, processing, and examination of non-fatal injuries to human victims."/>
    <m/>
    <m/>
    <m/>
    <m/>
    <s v="Examination &amp; Analysis"/>
    <m/>
    <m/>
    <m/>
    <m/>
    <m/>
    <m/>
    <m/>
    <m/>
    <m/>
    <m/>
    <m/>
    <m/>
    <m/>
    <m/>
    <m/>
    <m/>
    <m/>
    <m/>
    <m/>
    <m/>
    <s v=""/>
    <m/>
    <m/>
    <m/>
    <m/>
    <m/>
    <m/>
    <m/>
    <m/>
    <m/>
    <m/>
    <m/>
    <m/>
    <m/>
    <s v="HIGH"/>
    <m/>
    <m/>
    <m/>
    <m/>
    <s v="Not started"/>
    <m/>
    <m/>
    <m/>
    <m/>
    <m/>
    <m/>
    <m/>
  </r>
  <r>
    <s v="DGE-001"/>
    <s v="Digital/Multimedia"/>
    <x v="3"/>
    <s v="Facial ID"/>
    <s v="VITAL"/>
    <m/>
    <m/>
    <m/>
    <m/>
    <x v="0"/>
    <m/>
    <m/>
    <s v="this standard was drafted in collaboration with DE and VITAL and is listed under each of these SC headings"/>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unknown"/>
    <s v="unknown"/>
    <s v="unknown"/>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DGE-002"/>
    <s v="Digital/Multimedia"/>
    <x v="3"/>
    <m/>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Examination &amp; Analysis"/>
    <s v="unknown"/>
    <s v="unknown"/>
    <s v="unknown"/>
    <s v="unknown"/>
    <s v="unknown"/>
    <s v="unknown"/>
    <s v="unknown"/>
    <m/>
    <s v="unknown"/>
    <s v="7/8/2019 (E3017-19)"/>
    <m/>
    <m/>
    <m/>
    <d v="2020-06-13T00:00:00"/>
    <m/>
    <d v="2020-07-03T00:00:00"/>
    <m/>
    <d v="2020-07-07T00:00:00"/>
    <m/>
    <m/>
    <s v=""/>
    <m/>
    <m/>
    <m/>
    <m/>
    <m/>
    <m/>
    <m/>
    <m/>
    <m/>
    <d v="2025-07-07T00:00:00"/>
    <s v="•Methods"/>
    <m/>
    <m/>
    <s v="Not applicable"/>
    <m/>
    <s v="Add SDO published standard to Registry"/>
    <s v="COMPLETE"/>
    <s v="COMPLETE"/>
    <s v="COMPLETE"/>
    <s v="COMPLETE"/>
    <m/>
    <m/>
    <m/>
    <m/>
    <m/>
    <m/>
  </r>
  <r>
    <s v="DGE-003"/>
    <s v="Digital/Multimedia"/>
    <x v="3"/>
    <m/>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Examination &amp; Analysis"/>
    <s v="unknown"/>
    <s v="unknown"/>
    <s v="unknown"/>
    <s v="unknown"/>
    <s v="unknown"/>
    <s v="unknown"/>
    <s v="unknown"/>
    <m/>
    <s v="unknown"/>
    <d v="2018-10-11T00:00:00"/>
    <m/>
    <m/>
    <m/>
    <d v="2020-06-13T00:00:00"/>
    <m/>
    <d v="2020-07-03T00:00:00"/>
    <m/>
    <d v="2020-07-07T00:00:00"/>
    <m/>
    <m/>
    <s v=""/>
    <m/>
    <m/>
    <m/>
    <m/>
    <m/>
    <m/>
    <m/>
    <m/>
    <m/>
    <d v="2025-07-07T00:00:00"/>
    <s v="•Scope of Examination"/>
    <m/>
    <m/>
    <s v="Not applicable"/>
    <m/>
    <s v="Add SDO published standard to Registry"/>
    <s v="COMPLETE"/>
    <s v="COMPLETE"/>
    <s v="COMPLETE"/>
    <s v="COMPLETE"/>
    <m/>
    <m/>
    <m/>
    <m/>
    <m/>
    <m/>
  </r>
  <r>
    <s v="DGE-010"/>
    <s v="Digital/Multimedia"/>
    <x v="3"/>
    <m/>
    <m/>
    <m/>
    <m/>
    <m/>
    <m/>
    <x v="0"/>
    <m/>
    <m/>
    <m/>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s v="Method Validation"/>
    <s v="N/A"/>
    <s v="N/A"/>
    <s v="N/A"/>
    <s v="N/A"/>
    <s v="N/A"/>
    <s v="?"/>
    <m/>
    <m/>
    <s v="?"/>
    <s v="Nov 2018?"/>
    <s v="YES - OSAC was not aware of SWGDE's public comment period"/>
    <s v="https://www.surveymonkey.com/r/N8MLVSL"/>
    <d v="2022-12-06T00:00:00"/>
    <d v="2023-01-02T00:00:00"/>
    <m/>
    <d v="2023-05-10T00:00:00"/>
    <s v="no"/>
    <d v="2023-06-06T00:00:00"/>
    <s v="YES"/>
    <m/>
    <m/>
    <m/>
    <m/>
    <m/>
    <m/>
    <m/>
    <m/>
    <m/>
    <m/>
    <m/>
    <d v="2028-06-06T00:00:00"/>
    <m/>
    <m/>
    <m/>
    <s v="HIGH"/>
    <s v="Finalize for inclusion on the Registry (HI PRIORITY)"/>
    <s v="Add SDO published standard to Registry"/>
    <m/>
    <s v="Started / In progress"/>
    <s v="Started / In progress"/>
    <s v="Started / In progress"/>
    <m/>
    <m/>
    <m/>
    <m/>
    <m/>
    <m/>
  </r>
  <r>
    <s v="DGE-024"/>
    <s v="Digital/Multimedia"/>
    <x v="3"/>
    <m/>
    <m/>
    <m/>
    <m/>
    <m/>
    <m/>
    <x v="0"/>
    <m/>
    <m/>
    <m/>
    <m/>
    <s v="SWGDE"/>
    <s v="22-F-002-1.0"/>
    <m/>
    <s v="Best Practices for Chromebook Acquisition and Analysis "/>
    <m/>
    <m/>
    <m/>
    <m/>
    <m/>
    <s v="Evidence Collection &amp; Handling"/>
    <s v="N/A"/>
    <s v="N/A"/>
    <s v="N/A"/>
    <s v="N/A"/>
    <s v="N/A"/>
    <s v="?"/>
    <m/>
    <m/>
    <s v="?"/>
    <d v="2022-11-20T00:00:00"/>
    <s v="YES - OSAC was not aware of SWGDE's public comment period"/>
    <s v="https://www.surveymonkey.com/r/3F3QJMC"/>
    <d v="2022-12-06T00:00:00"/>
    <d v="2023-01-02T00:00:00"/>
    <m/>
    <d v="2023-05-10T00:00:00"/>
    <s v="no"/>
    <d v="2023-06-06T00:00:00"/>
    <s v="YES"/>
    <m/>
    <m/>
    <m/>
    <m/>
    <m/>
    <m/>
    <m/>
    <m/>
    <m/>
    <m/>
    <m/>
    <d v="2028-06-06T00:00:00"/>
    <m/>
    <m/>
    <m/>
    <m/>
    <s v="Finalize for inclusion on the Registry (HI PRIORITY)"/>
    <m/>
    <m/>
    <m/>
    <m/>
    <m/>
    <m/>
    <m/>
    <m/>
    <m/>
    <m/>
    <m/>
  </r>
  <r>
    <m/>
    <s v="Digital/Multimedia"/>
    <x v="3"/>
    <m/>
    <m/>
    <m/>
    <m/>
    <m/>
    <m/>
    <x v="1"/>
    <m/>
    <m/>
    <s v="open for comment at OSAC - deadline 10/2/23"/>
    <m/>
    <s v="SWGDE"/>
    <s v="22-F-0003-1.0"/>
    <m/>
    <s v="Best Practices for Remote Collection of Digital Evidence from a Networked Computing Environment"/>
    <m/>
    <m/>
    <m/>
    <m/>
    <m/>
    <m/>
    <s v="N/A"/>
    <s v="N/A"/>
    <s v="N/A"/>
    <s v="N/A"/>
    <s v="N/A"/>
    <s v="N/A"/>
    <m/>
    <s v="N/A"/>
    <s v="N/A"/>
    <s v="Sept 2022"/>
    <s v="YES - OSAC was not aware of SWGDE's public comment period"/>
    <s v="https://www.surveymonkey.com/r/DJRW96C"/>
    <d v="2023-09-05T00:00:00"/>
    <d v="2023-10-02T00:00:00"/>
    <m/>
    <m/>
    <m/>
    <m/>
    <m/>
    <m/>
    <m/>
    <m/>
    <m/>
    <m/>
    <m/>
    <m/>
    <m/>
    <m/>
    <m/>
    <m/>
    <m/>
    <m/>
    <m/>
    <m/>
    <m/>
    <m/>
    <m/>
    <m/>
    <m/>
    <m/>
    <m/>
    <m/>
    <m/>
    <m/>
    <m/>
    <m/>
    <m/>
  </r>
  <r>
    <s v="DGE-023"/>
    <s v="Digital/Multimedia"/>
    <x v="3"/>
    <m/>
    <m/>
    <m/>
    <m/>
    <m/>
    <m/>
    <x v="1"/>
    <m/>
    <m/>
    <s v="Ready to submit Technical Merit to OPO for Registry consideration"/>
    <m/>
    <s v="SWGDE"/>
    <s v="22-F-004-1.2"/>
    <m/>
    <s v="Best Practices for Obtaining Google Reverse Location Data for Investigative Purposes"/>
    <m/>
    <m/>
    <m/>
    <m/>
    <m/>
    <s v="Evidence Collection &amp; Handling"/>
    <m/>
    <m/>
    <m/>
    <m/>
    <m/>
    <m/>
    <m/>
    <m/>
    <m/>
    <d v="2022-11-20T00:00:00"/>
    <s v="YES - OSAC was not aware of SWGDE's public comment period"/>
    <m/>
    <m/>
    <m/>
    <m/>
    <m/>
    <m/>
    <m/>
    <m/>
    <m/>
    <m/>
    <m/>
    <m/>
    <m/>
    <m/>
    <m/>
    <m/>
    <m/>
    <m/>
    <m/>
    <m/>
    <m/>
    <m/>
    <m/>
    <m/>
    <s v="Finalize for inclusion on the Registry (HI PRIORITY)"/>
    <m/>
    <m/>
    <m/>
    <m/>
    <m/>
    <m/>
    <m/>
    <m/>
    <m/>
    <m/>
    <m/>
  </r>
  <r>
    <s v="DGE-008"/>
    <s v="Digital/Multimedia"/>
    <x v="3"/>
    <m/>
    <m/>
    <m/>
    <m/>
    <m/>
    <m/>
    <x v="1"/>
    <m/>
    <m/>
    <s v="Waiting for decision to put SWGDE doc on Registry"/>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s v="Examination &amp; Analysis"/>
    <m/>
    <m/>
    <m/>
    <m/>
    <m/>
    <m/>
    <m/>
    <m/>
    <m/>
    <m/>
    <m/>
    <m/>
    <m/>
    <m/>
    <m/>
    <m/>
    <m/>
    <m/>
    <m/>
    <m/>
    <s v=""/>
    <m/>
    <m/>
    <m/>
    <m/>
    <m/>
    <m/>
    <m/>
    <m/>
    <m/>
    <m/>
    <s v="•Methods"/>
    <m/>
    <m/>
    <m/>
    <m/>
    <s v="Add SDO published standard to Registry"/>
    <m/>
    <s v="Started / In progress"/>
    <s v="Started / In progress"/>
    <s v="Started / In progress"/>
    <m/>
    <m/>
    <m/>
    <m/>
    <m/>
    <m/>
  </r>
  <r>
    <s v="DGE-009"/>
    <s v="Digital/Multimedia"/>
    <x v="3"/>
    <m/>
    <m/>
    <m/>
    <m/>
    <m/>
    <m/>
    <x v="1"/>
    <m/>
    <m/>
    <s v="Waiting for decision to put SWGDE doc on Registry"/>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m/>
    <m/>
    <m/>
    <m/>
    <s v="Evidence Collection &amp; Handling"/>
    <m/>
    <m/>
    <m/>
    <m/>
    <m/>
    <m/>
    <m/>
    <m/>
    <m/>
    <m/>
    <m/>
    <m/>
    <m/>
    <m/>
    <m/>
    <m/>
    <m/>
    <m/>
    <m/>
    <m/>
    <s v=""/>
    <m/>
    <m/>
    <m/>
    <m/>
    <m/>
    <m/>
    <m/>
    <m/>
    <m/>
    <m/>
    <s v="•Evidence Collection or Recovery"/>
    <m/>
    <m/>
    <s v="HIGH"/>
    <m/>
    <s v="Add SDO published standard to Registry"/>
    <m/>
    <s v="Started / In progress"/>
    <s v="Started / In progress"/>
    <s v="Started / In progress"/>
    <m/>
    <m/>
    <m/>
    <m/>
    <m/>
    <m/>
  </r>
  <r>
    <s v="DGE-011"/>
    <s v="Digital/Multimedia"/>
    <x v="3"/>
    <m/>
    <m/>
    <m/>
    <m/>
    <m/>
    <m/>
    <x v="1"/>
    <m/>
    <m/>
    <s v="Waiting for decision to put SWGDE doc on Registry; Per 2023 OLSS: SC is reviewing this document and replacing with 5 SWGDE documents"/>
    <m/>
    <s v="SWGDE"/>
    <m/>
    <m/>
    <s v="Best Practices for Archiving Digital and Multimedia Evidence"/>
    <s v="This document familiarlizes the reader with issues surround data archiving and suggests best practices for exblishing and maintaining an archiving system."/>
    <m/>
    <m/>
    <m/>
    <m/>
    <s v="Evidence Collection &amp; Handling"/>
    <m/>
    <m/>
    <m/>
    <m/>
    <m/>
    <m/>
    <m/>
    <m/>
    <m/>
    <m/>
    <m/>
    <m/>
    <m/>
    <m/>
    <m/>
    <m/>
    <m/>
    <m/>
    <m/>
    <m/>
    <s v=""/>
    <m/>
    <m/>
    <m/>
    <m/>
    <m/>
    <m/>
    <m/>
    <m/>
    <m/>
    <m/>
    <m/>
    <m/>
    <m/>
    <s v="LOW"/>
    <s v="Med priority doc for FY23"/>
    <s v="Add SDO published standard to Registry"/>
    <m/>
    <s v="Started / In progress"/>
    <s v="In SDO public comment"/>
    <s v="In SDO public comment"/>
    <m/>
    <m/>
    <m/>
    <m/>
    <m/>
    <m/>
  </r>
  <r>
    <s v="DGE-006"/>
    <s v="Digital/Multimedia"/>
    <x v="3"/>
    <m/>
    <m/>
    <m/>
    <m/>
    <m/>
    <m/>
    <x v="1"/>
    <m/>
    <m/>
    <s v="Per ASTM E30.12 (Digital) Chair at the April 2023 ASTM E30 Committee Meeting, this std will be withdrawn at the end of 2023. "/>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Competency &amp; Monitoring"/>
    <s v="unknown"/>
    <s v="unknown"/>
    <s v="unknown"/>
    <s v="unknown"/>
    <s v="unknown"/>
    <s v="unknown"/>
    <s v="unknown"/>
    <m/>
    <s v="unknown"/>
    <m/>
    <m/>
    <m/>
    <m/>
    <m/>
    <m/>
    <m/>
    <m/>
    <m/>
    <m/>
    <m/>
    <s v=""/>
    <m/>
    <m/>
    <m/>
    <m/>
    <m/>
    <m/>
    <m/>
    <m/>
    <m/>
    <m/>
    <m/>
    <m/>
    <m/>
    <s v="LOW"/>
    <m/>
    <s v="Add SDO published standard to Registry"/>
    <m/>
    <s v="Started / In progress"/>
    <s v="Started / In progress"/>
    <m/>
    <m/>
    <m/>
    <m/>
    <m/>
    <m/>
    <s v="Withdrawn from Registry approval process July 2020 - sent back to SDO for further revisions"/>
  </r>
  <r>
    <m/>
    <s v="Digital/Multimedia"/>
    <x v="3"/>
    <m/>
    <m/>
    <m/>
    <m/>
    <m/>
    <m/>
    <x v="1"/>
    <m/>
    <m/>
    <s v="published summer 2023; will be considered for Registry once published"/>
    <m/>
    <s v="SWGDE"/>
    <s v="17-F-002-2.0"/>
    <m/>
    <s v="SWGDE Best Practices for Computer Forensic Acquisitions "/>
    <m/>
    <m/>
    <m/>
    <m/>
    <m/>
    <m/>
    <m/>
    <m/>
    <m/>
    <d v="2023-04-10T00:00:00"/>
    <d v="2023-04-14T00:00:00"/>
    <s v="6/12/2023(ish)"/>
    <m/>
    <s v="N/A"/>
    <s v="N/A"/>
    <d v="2023-06-15T00:00:00"/>
    <m/>
    <m/>
    <m/>
    <m/>
    <m/>
    <m/>
    <m/>
    <m/>
    <m/>
    <m/>
    <m/>
    <m/>
    <m/>
    <m/>
    <m/>
    <m/>
    <m/>
    <m/>
    <m/>
    <m/>
    <m/>
    <m/>
    <m/>
    <m/>
    <m/>
    <m/>
    <m/>
    <m/>
    <m/>
    <m/>
    <m/>
    <m/>
    <m/>
    <m/>
    <m/>
    <m/>
    <m/>
  </r>
  <r>
    <m/>
    <s v="Digital/Multimedia"/>
    <x v="3"/>
    <s v="VITAL"/>
    <m/>
    <m/>
    <m/>
    <m/>
    <m/>
    <x v="3"/>
    <m/>
    <m/>
    <s v="DUAL DOC from DE &amp; VITAL; open for comment @SWGDE - deadline 6/12ish; will be considered for Registry once published"/>
    <m/>
    <s v="SWGDE"/>
    <s v="17-V-002-1.1"/>
    <m/>
    <s v="SWGDE Best Practices for Data Acquisition from Digital Video Recorders"/>
    <m/>
    <m/>
    <m/>
    <m/>
    <m/>
    <m/>
    <m/>
    <m/>
    <m/>
    <d v="2023-04-10T00:00:00"/>
    <d v="2023-04-14T00:00:00"/>
    <s v="6/12/2023(ish)"/>
    <m/>
    <m/>
    <m/>
    <m/>
    <m/>
    <m/>
    <m/>
    <m/>
    <m/>
    <m/>
    <m/>
    <m/>
    <m/>
    <m/>
    <m/>
    <m/>
    <m/>
    <m/>
    <m/>
    <m/>
    <m/>
    <m/>
    <m/>
    <m/>
    <m/>
    <m/>
    <m/>
    <m/>
    <m/>
    <m/>
    <m/>
    <m/>
    <m/>
    <m/>
    <m/>
    <m/>
    <m/>
    <m/>
    <m/>
    <m/>
    <m/>
  </r>
  <r>
    <m/>
    <s v="Digital/Multimedia"/>
    <x v="3"/>
    <m/>
    <m/>
    <m/>
    <m/>
    <m/>
    <m/>
    <x v="3"/>
    <m/>
    <m/>
    <s v="open for comment @SWGDE - deadline 12/23/23ish; will be considered for Registry once published"/>
    <m/>
    <s v="SWGDE"/>
    <s v="23-F-003-1.0"/>
    <m/>
    <s v="SWGDE Best Practices for Internet of Things (IoT) Acquisition and Analysis "/>
    <m/>
    <m/>
    <m/>
    <m/>
    <m/>
    <m/>
    <m/>
    <m/>
    <m/>
    <d v="2023-04-10T00:00:00"/>
    <d v="2023-04-14T00:00:00"/>
    <s v="6/12/2023(ish)"/>
    <m/>
    <d v="2023-10-23T00:00:00"/>
    <d v="2023-12-23T00:00:00"/>
    <m/>
    <m/>
    <m/>
    <m/>
    <m/>
    <m/>
    <m/>
    <m/>
    <m/>
    <m/>
    <m/>
    <m/>
    <m/>
    <m/>
    <m/>
    <m/>
    <m/>
    <m/>
    <m/>
    <m/>
    <m/>
    <m/>
    <m/>
    <m/>
    <m/>
    <m/>
    <m/>
    <m/>
    <m/>
    <m/>
    <m/>
    <m/>
    <m/>
    <m/>
    <m/>
    <m/>
    <m/>
    <m/>
  </r>
  <r>
    <m/>
    <s v="Digital/Multimedia"/>
    <x v="3"/>
    <s v="CSI"/>
    <m/>
    <m/>
    <m/>
    <m/>
    <m/>
    <x v="3"/>
    <m/>
    <m/>
    <s v="Version 1 of this document has been published; CSI SC will need to be included when considering bringing doc through RA process"/>
    <m/>
    <s v="SWGDE"/>
    <s v="22-F-001-2.0"/>
    <m/>
    <s v="SWGDE Best Practices for On-Site Identification, Seizure, and Preservation of IoT Devices"/>
    <m/>
    <m/>
    <m/>
    <m/>
    <m/>
    <m/>
    <m/>
    <m/>
    <m/>
    <d v="2023-04-10T00:00:00"/>
    <d v="2023-04-14T00:00:00"/>
    <s v="6/12/2023(ish)"/>
    <m/>
    <m/>
    <m/>
    <m/>
    <m/>
    <m/>
    <m/>
    <m/>
    <m/>
    <m/>
    <m/>
    <m/>
    <m/>
    <m/>
    <m/>
    <m/>
    <m/>
    <m/>
    <m/>
    <m/>
    <m/>
    <m/>
    <m/>
    <m/>
    <m/>
    <m/>
    <m/>
    <m/>
    <m/>
    <m/>
    <m/>
    <m/>
    <m/>
    <m/>
    <m/>
    <m/>
    <m/>
    <m/>
    <m/>
    <m/>
    <m/>
  </r>
  <r>
    <s v="DGE-018"/>
    <s v="Digital/Multimedia"/>
    <x v="3"/>
    <m/>
    <m/>
    <m/>
    <m/>
    <m/>
    <m/>
    <x v="4"/>
    <m/>
    <m/>
    <s v="Revision to SWGDE doc; Per 2023 OLSS: this has to updated at SWGDE before it can move forward with RA process"/>
    <m/>
    <s v="SWGDE"/>
    <m/>
    <m/>
    <s v="Best Practices for the Enhancement of Digital Audio - v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s v="Med priority doc for FY23"/>
    <s v="Start draft"/>
    <m/>
    <s v="Started / In progress"/>
    <s v="Under development at SDO"/>
    <s v="Under development at SDO"/>
    <m/>
    <m/>
    <m/>
    <m/>
    <m/>
    <m/>
  </r>
  <r>
    <s v="DGE-020"/>
    <s v="Digital/Multimedia"/>
    <x v="3"/>
    <m/>
    <m/>
    <m/>
    <m/>
    <m/>
    <m/>
    <x v="4"/>
    <m/>
    <m/>
    <s v="Proposed New Annex to E2917"/>
    <m/>
    <m/>
    <m/>
    <m/>
    <s v="Standard Practice for Forensic Science Practitioner Training, Continuing Education, and Professional Development Programs - ANNEX "/>
    <s v="This proposed annex provides a description of core knowledge, skills, and abilities required by forensic audio practitioners. It is based on the primary source document, “SWGDE Core Competencies for Forensic Audio,” and discipline-specific elements of Pra"/>
    <m/>
    <m/>
    <m/>
    <m/>
    <s v="Competency &amp; Monitoring"/>
    <m/>
    <m/>
    <m/>
    <m/>
    <m/>
    <m/>
    <m/>
    <m/>
    <m/>
    <m/>
    <m/>
    <m/>
    <m/>
    <m/>
    <m/>
    <m/>
    <m/>
    <m/>
    <m/>
    <m/>
    <s v=""/>
    <m/>
    <m/>
    <m/>
    <m/>
    <m/>
    <m/>
    <m/>
    <m/>
    <m/>
    <m/>
    <m/>
    <m/>
    <m/>
    <m/>
    <m/>
    <s v="Hold for next FY"/>
    <m/>
    <s v="Not started"/>
    <s v="Not started"/>
    <s v="Not started"/>
    <m/>
    <m/>
    <m/>
    <m/>
    <m/>
    <m/>
  </r>
  <r>
    <s v="DGE-021"/>
    <s v="Digital/Multimedia"/>
    <x v="3"/>
    <m/>
    <m/>
    <m/>
    <m/>
    <m/>
    <m/>
    <x v="4"/>
    <m/>
    <m/>
    <m/>
    <m/>
    <m/>
    <m/>
    <m/>
    <s v="Conclusions and Testimony document"/>
    <s v="This document will address best practices for addressing legal challenges to testimony about digital evidence."/>
    <m/>
    <m/>
    <m/>
    <m/>
    <s v="Reporting Results &amp; Testimony"/>
    <m/>
    <m/>
    <m/>
    <m/>
    <m/>
    <m/>
    <m/>
    <m/>
    <m/>
    <m/>
    <m/>
    <m/>
    <m/>
    <m/>
    <m/>
    <m/>
    <m/>
    <m/>
    <m/>
    <m/>
    <s v=""/>
    <m/>
    <m/>
    <m/>
    <m/>
    <m/>
    <m/>
    <m/>
    <m/>
    <m/>
    <m/>
    <s v="•Testimony"/>
    <m/>
    <m/>
    <s v="LOW"/>
    <m/>
    <s v="Start draft"/>
    <m/>
    <s v="Not started"/>
    <s v="Not started"/>
    <s v="Not started"/>
    <m/>
    <m/>
    <m/>
    <m/>
    <m/>
    <m/>
  </r>
  <r>
    <s v="DGE-022"/>
    <s v="Digital/Multimedia"/>
    <x v="3"/>
    <m/>
    <m/>
    <m/>
    <m/>
    <m/>
    <m/>
    <x v="4"/>
    <m/>
    <m/>
    <m/>
    <m/>
    <m/>
    <m/>
    <m/>
    <s v="Specialty Training"/>
    <s v="This document will address training requirements for various aspects of digital forensics."/>
    <m/>
    <m/>
    <m/>
    <m/>
    <s v="Competency &amp; Monitoring"/>
    <m/>
    <m/>
    <m/>
    <m/>
    <m/>
    <m/>
    <m/>
    <m/>
    <m/>
    <m/>
    <m/>
    <m/>
    <m/>
    <m/>
    <m/>
    <m/>
    <m/>
    <m/>
    <m/>
    <m/>
    <m/>
    <m/>
    <m/>
    <m/>
    <m/>
    <m/>
    <m/>
    <m/>
    <m/>
    <m/>
    <m/>
    <m/>
    <m/>
    <m/>
    <s v="LOW"/>
    <m/>
    <s v="Hold for next FY"/>
    <m/>
    <m/>
    <s v="Not started"/>
    <s v="Not started"/>
    <s v="This doc added in Q3"/>
    <m/>
    <m/>
    <m/>
    <m/>
    <m/>
  </r>
  <r>
    <s v="DGE-027"/>
    <s v="Digital/Multimedia"/>
    <x v="3"/>
    <m/>
    <m/>
    <m/>
    <m/>
    <m/>
    <m/>
    <x v="7"/>
    <m/>
    <m/>
    <s v="DMSAC chair requested this be tracked by OSAC (11/9/22); currently open for comment at SWGDE"/>
    <m/>
    <s v="SWGDE"/>
    <m/>
    <m/>
    <s v="Fundamentals of Interpolation and Considerations for Legal Proceedings"/>
    <m/>
    <m/>
    <m/>
    <m/>
    <m/>
    <m/>
    <m/>
    <m/>
    <m/>
    <m/>
    <m/>
    <m/>
    <m/>
    <m/>
    <m/>
    <m/>
    <m/>
    <m/>
    <m/>
    <m/>
    <m/>
    <m/>
    <m/>
    <m/>
    <m/>
    <m/>
    <m/>
    <m/>
    <m/>
    <m/>
    <m/>
    <m/>
    <m/>
    <m/>
    <m/>
    <m/>
    <m/>
    <m/>
    <m/>
    <m/>
    <m/>
    <m/>
    <m/>
    <m/>
    <m/>
    <m/>
    <m/>
    <m/>
    <m/>
    <m/>
    <m/>
    <m/>
    <m/>
  </r>
  <r>
    <s v="DGE-025"/>
    <s v="Digital/Multimedia"/>
    <x v="3"/>
    <m/>
    <m/>
    <m/>
    <m/>
    <m/>
    <m/>
    <x v="7"/>
    <m/>
    <m/>
    <s v="DMSAC chair requested this be tracked by OSAC (11/9/22); published Nov 2022 but unknown if this will go through RA process"/>
    <m/>
    <s v="SWGDE"/>
    <s v="22-V-001-1.1"/>
    <m/>
    <s v="Fundamentals of Resizing Imagery and Considerations for Legal Preceedings"/>
    <m/>
    <m/>
    <m/>
    <m/>
    <m/>
    <m/>
    <m/>
    <m/>
    <m/>
    <m/>
    <m/>
    <m/>
    <m/>
    <m/>
    <m/>
    <d v="2022-11-20T00:00:00"/>
    <s v="YES - OSAC was not aware of SWGDE's public comment period"/>
    <m/>
    <m/>
    <m/>
    <m/>
    <m/>
    <m/>
    <m/>
    <m/>
    <m/>
    <m/>
    <m/>
    <m/>
    <m/>
    <m/>
    <m/>
    <m/>
    <m/>
    <m/>
    <m/>
    <m/>
    <m/>
    <m/>
    <m/>
    <m/>
    <m/>
    <m/>
    <m/>
    <m/>
    <m/>
    <m/>
    <m/>
    <m/>
    <m/>
    <m/>
    <m/>
    <m/>
  </r>
  <r>
    <s v="DGE-026"/>
    <s v="Digital/Multimedia"/>
    <x v="3"/>
    <m/>
    <m/>
    <m/>
    <m/>
    <m/>
    <m/>
    <x v="7"/>
    <m/>
    <m/>
    <s v="DMSAC chair requested this be tracked by OSAC (11/9/22); published Nov 2022 but unknown if this will go through RA process"/>
    <m/>
    <s v="SWGDE"/>
    <s v="22-Q-001-1.1"/>
    <m/>
    <s v="Introduction to Testimony in Digital and Multimedia Forensics"/>
    <m/>
    <m/>
    <m/>
    <m/>
    <m/>
    <m/>
    <m/>
    <m/>
    <m/>
    <m/>
    <m/>
    <m/>
    <m/>
    <m/>
    <m/>
    <d v="2022-11-20T00:00:00"/>
    <s v="YES - OSAC was not aware of SWGDE's public comment period"/>
    <m/>
    <m/>
    <m/>
    <m/>
    <m/>
    <m/>
    <m/>
    <m/>
    <m/>
    <m/>
    <m/>
    <m/>
    <m/>
    <m/>
    <m/>
    <m/>
    <m/>
    <m/>
    <m/>
    <m/>
    <m/>
    <m/>
    <m/>
    <m/>
    <m/>
    <m/>
    <m/>
    <m/>
    <m/>
    <m/>
    <m/>
    <m/>
    <m/>
    <m/>
    <m/>
    <m/>
  </r>
  <r>
    <s v="DGE-028"/>
    <s v="Digital/Multimedia"/>
    <x v="3"/>
    <m/>
    <m/>
    <m/>
    <m/>
    <m/>
    <m/>
    <x v="7"/>
    <m/>
    <m/>
    <s v="OPO received notification of public comment period via SWGDE email distro on 11/20/22. Unsure if this doc is being considered for the Registry."/>
    <m/>
    <s v="SWGDE"/>
    <s v="17-F-001-2.0"/>
    <m/>
    <s v="SWGDE Recommendations for Cell Site Analysis"/>
    <m/>
    <m/>
    <m/>
    <m/>
    <m/>
    <m/>
    <s v="N/A"/>
    <s v="N/A"/>
    <s v="N/A"/>
    <s v="N/A"/>
    <d v="2022-11-29T00:00:00"/>
    <d v="2023-01-19T00:00:00"/>
    <m/>
    <m/>
    <m/>
    <m/>
    <m/>
    <m/>
    <m/>
    <m/>
    <m/>
    <m/>
    <m/>
    <m/>
    <m/>
    <m/>
    <m/>
    <m/>
    <m/>
    <m/>
    <m/>
    <m/>
    <m/>
    <m/>
    <m/>
    <m/>
    <m/>
    <m/>
    <m/>
    <m/>
    <m/>
    <m/>
    <m/>
    <m/>
    <m/>
    <m/>
    <m/>
    <m/>
    <m/>
    <m/>
    <m/>
    <m/>
    <m/>
  </r>
  <r>
    <s v="DGE-029"/>
    <s v="Digital/Multimedia"/>
    <x v="3"/>
    <m/>
    <m/>
    <m/>
    <m/>
    <m/>
    <m/>
    <x v="7"/>
    <m/>
    <m/>
    <s v="OPO received notification of public comment period via SWGDE email distro on 11/20/22. Unsure if this doc is being considered for the Registry."/>
    <m/>
    <s v="SWGDE"/>
    <s v="16-F-001-2.0"/>
    <m/>
    <s v="SWGDE Linux Technical Notes"/>
    <m/>
    <m/>
    <m/>
    <m/>
    <m/>
    <m/>
    <s v="N/A"/>
    <s v="N/A"/>
    <s v="N/A"/>
    <s v="N/A"/>
    <d v="2022-11-29T00:00:00"/>
    <d v="2023-01-19T00:00:00"/>
    <m/>
    <m/>
    <m/>
    <m/>
    <m/>
    <m/>
    <m/>
    <m/>
    <m/>
    <m/>
    <m/>
    <m/>
    <m/>
    <m/>
    <m/>
    <m/>
    <m/>
    <m/>
    <m/>
    <m/>
    <m/>
    <m/>
    <m/>
    <m/>
    <m/>
    <m/>
    <m/>
    <m/>
    <m/>
    <m/>
    <m/>
    <m/>
    <m/>
    <m/>
    <m/>
    <m/>
    <m/>
    <m/>
    <m/>
    <m/>
    <m/>
  </r>
  <r>
    <m/>
    <s v="Digital/Multimedia"/>
    <x v="3"/>
    <m/>
    <m/>
    <m/>
    <m/>
    <m/>
    <m/>
    <x v="7"/>
    <m/>
    <m/>
    <s v="published Nov 2022 but unsure if this will be considered for Registry; publication noted in Dev 2022 SB"/>
    <m/>
    <s v="SWGDE"/>
    <s v="22-F-003-1.0"/>
    <m/>
    <s v="SWGDE Best Practices for Remote Collection of Digital Evidence from a Networked Computing Environment"/>
    <m/>
    <m/>
    <m/>
    <m/>
    <m/>
    <m/>
    <m/>
    <m/>
    <m/>
    <m/>
    <m/>
    <m/>
    <m/>
    <m/>
    <m/>
    <d v="2022-11-01T00:00:00"/>
    <s v="YES"/>
    <m/>
    <m/>
    <m/>
    <m/>
    <m/>
    <m/>
    <m/>
    <m/>
    <m/>
    <m/>
    <m/>
    <m/>
    <m/>
    <m/>
    <m/>
    <m/>
    <m/>
    <m/>
    <m/>
    <m/>
    <m/>
    <m/>
    <m/>
    <m/>
    <m/>
    <m/>
    <m/>
    <m/>
    <m/>
    <m/>
    <m/>
    <m/>
    <m/>
    <m/>
    <m/>
    <m/>
  </r>
  <r>
    <m/>
    <s v="Digital/Multimedia"/>
    <x v="3"/>
    <m/>
    <m/>
    <m/>
    <m/>
    <m/>
    <m/>
    <x v="7"/>
    <m/>
    <m/>
    <s v="Published summer 2023"/>
    <m/>
    <s v="SWGDE"/>
    <s v="23-A-001-1.0"/>
    <m/>
    <s v="SWGDE Technical Notes on FFmpeg for Forensic Audio Examinations"/>
    <m/>
    <m/>
    <m/>
    <m/>
    <m/>
    <m/>
    <s v="N/A"/>
    <s v="N/A"/>
    <s v="N/A"/>
    <d v="2023-04-10T00:00:00"/>
    <d v="2023-04-14T00:00:00"/>
    <s v="6/12/2023(ish)"/>
    <m/>
    <s v="N/A"/>
    <s v="N/A"/>
    <d v="2023-06-15T00:00:00"/>
    <m/>
    <m/>
    <m/>
    <m/>
    <m/>
    <m/>
    <m/>
    <m/>
    <m/>
    <m/>
    <m/>
    <m/>
    <m/>
    <m/>
    <m/>
    <m/>
    <m/>
    <m/>
    <m/>
    <m/>
    <m/>
    <m/>
    <m/>
    <m/>
    <m/>
    <m/>
    <m/>
    <m/>
    <m/>
    <m/>
    <m/>
    <m/>
    <m/>
    <m/>
    <m/>
    <m/>
    <m/>
  </r>
  <r>
    <m/>
    <s v="Digital/Multimedia"/>
    <x v="3"/>
    <m/>
    <m/>
    <m/>
    <m/>
    <m/>
    <m/>
    <x v="7"/>
    <m/>
    <m/>
    <s v="open for comment @SWGDE 7/30/23"/>
    <m/>
    <s v="SWGDE"/>
    <s v="20-A-001-2.0"/>
    <m/>
    <s v="SWGDE Best Practices for the Enhancement of Digital Audio (2023-07-25)"/>
    <m/>
    <m/>
    <m/>
    <m/>
    <m/>
    <m/>
    <s v="N/A"/>
    <s v="N/A"/>
    <s v="N/A"/>
    <d v="2023-07-30T00:00:00"/>
    <d v="2023-08-01T00:00:00"/>
    <s v="9/30/2023(ish)"/>
    <m/>
    <m/>
    <m/>
    <m/>
    <m/>
    <m/>
    <m/>
    <m/>
    <m/>
    <m/>
    <m/>
    <m/>
    <m/>
    <m/>
    <m/>
    <m/>
    <m/>
    <m/>
    <m/>
    <m/>
    <m/>
    <m/>
    <m/>
    <m/>
    <m/>
    <m/>
    <m/>
    <m/>
    <m/>
    <m/>
    <m/>
    <m/>
    <m/>
    <m/>
    <m/>
    <m/>
    <m/>
    <m/>
    <m/>
    <m/>
    <m/>
  </r>
  <r>
    <m/>
    <s v="Digital/Multimedia"/>
    <x v="3"/>
    <m/>
    <m/>
    <m/>
    <m/>
    <m/>
    <m/>
    <x v="7"/>
    <m/>
    <m/>
    <s v="open for comment @SWGDE 7/30/23"/>
    <m/>
    <s v="SWGDE"/>
    <s v="10-A001-3.0"/>
    <m/>
    <s v="SWGDE Core Competencies for Forensic Audio (2023-07-26) "/>
    <m/>
    <m/>
    <m/>
    <m/>
    <m/>
    <m/>
    <s v="N/A"/>
    <s v="N/A"/>
    <s v="N/A"/>
    <d v="2023-07-30T00:00:00"/>
    <d v="2023-08-01T00:00:00"/>
    <s v="9/30/2023(ish)"/>
    <m/>
    <m/>
    <m/>
    <m/>
    <m/>
    <m/>
    <m/>
    <m/>
    <m/>
    <m/>
    <m/>
    <m/>
    <m/>
    <m/>
    <m/>
    <m/>
    <m/>
    <m/>
    <m/>
    <m/>
    <m/>
    <m/>
    <m/>
    <m/>
    <m/>
    <m/>
    <m/>
    <m/>
    <m/>
    <m/>
    <m/>
    <m/>
    <m/>
    <m/>
    <m/>
    <m/>
    <m/>
    <m/>
    <m/>
    <m/>
    <m/>
  </r>
  <r>
    <m/>
    <m/>
    <x v="4"/>
    <m/>
    <m/>
    <m/>
    <m/>
    <m/>
    <m/>
    <x v="7"/>
    <m/>
    <m/>
    <s v="open for comment @SWGDE - closes 10/15/23"/>
    <m/>
    <s v="SWGDE"/>
    <s v="23-F-002-1.0"/>
    <m/>
    <s v="Position on the Use of Reverse Location Data for Investigative Purposes"/>
    <m/>
    <m/>
    <m/>
    <m/>
    <m/>
    <m/>
    <s v="N/A"/>
    <s v="N/A"/>
    <s v="N/A"/>
    <d v="2023-08-12T00:00:00"/>
    <d v="2023-08-15T00:00:00"/>
    <s v="10/15ish/2023"/>
    <m/>
    <m/>
    <m/>
    <m/>
    <m/>
    <m/>
    <m/>
    <m/>
    <m/>
    <m/>
    <m/>
    <m/>
    <m/>
    <m/>
    <m/>
    <m/>
    <m/>
    <m/>
    <m/>
    <m/>
    <m/>
    <m/>
    <m/>
    <m/>
    <m/>
    <m/>
    <m/>
    <m/>
    <m/>
    <m/>
    <m/>
    <m/>
    <m/>
    <m/>
    <m/>
    <m/>
    <m/>
    <m/>
    <m/>
    <m/>
    <m/>
  </r>
  <r>
    <m/>
    <m/>
    <x v="4"/>
    <m/>
    <m/>
    <m/>
    <m/>
    <m/>
    <m/>
    <x v="7"/>
    <m/>
    <m/>
    <s v="open for comment @SWGDE - closes 12/23/23"/>
    <m/>
    <s v="SWGDE"/>
    <s v="16-F-002-2.0"/>
    <m/>
    <s v="SWGDE Considerations for Required Minimization of DE Seizure (2023-10-13)"/>
    <m/>
    <m/>
    <m/>
    <m/>
    <m/>
    <m/>
    <s v="N/A"/>
    <s v="N/A"/>
    <s v="N/A"/>
    <d v="2023-10-21T00:00:00"/>
    <d v="2023-10-23T00:00:00"/>
    <s v="12/23/2023ish"/>
    <m/>
    <m/>
    <m/>
    <m/>
    <m/>
    <m/>
    <m/>
    <m/>
    <m/>
    <m/>
    <m/>
    <m/>
    <m/>
    <m/>
    <m/>
    <m/>
    <m/>
    <m/>
    <m/>
    <m/>
    <m/>
    <m/>
    <m/>
    <m/>
    <m/>
    <m/>
    <m/>
    <m/>
    <m/>
    <m/>
    <m/>
    <m/>
    <m/>
    <m/>
    <m/>
    <m/>
    <m/>
    <m/>
    <m/>
    <m/>
    <m/>
  </r>
  <r>
    <m/>
    <m/>
    <x v="4"/>
    <m/>
    <m/>
    <m/>
    <m/>
    <m/>
    <m/>
    <x v="7"/>
    <m/>
    <m/>
    <s v="open for comment @SWGDE - closes 12/23/23"/>
    <m/>
    <s v="SWGDE"/>
    <s v="20-F-003-1.2"/>
    <m/>
    <s v="SWGDE Test Method for Bluetooth Module Extraction and Analysis (2023-10-13)"/>
    <m/>
    <m/>
    <m/>
    <m/>
    <m/>
    <m/>
    <s v="N/A"/>
    <s v="N/A"/>
    <s v="N/A"/>
    <d v="2023-10-21T00:00:00"/>
    <d v="2023-10-23T00:00:00"/>
    <s v="12/23/2023ish"/>
    <m/>
    <m/>
    <m/>
    <m/>
    <m/>
    <m/>
    <m/>
    <m/>
    <m/>
    <m/>
    <m/>
    <m/>
    <m/>
    <m/>
    <m/>
    <m/>
    <m/>
    <m/>
    <m/>
    <m/>
    <m/>
    <m/>
    <m/>
    <m/>
    <m/>
    <m/>
    <m/>
    <m/>
    <m/>
    <m/>
    <m/>
    <m/>
    <m/>
    <m/>
    <m/>
    <m/>
    <m/>
    <m/>
    <m/>
    <m/>
    <m/>
  </r>
  <r>
    <m/>
    <m/>
    <x v="4"/>
    <m/>
    <m/>
    <m/>
    <m/>
    <m/>
    <m/>
    <x v="7"/>
    <m/>
    <m/>
    <s v="open for comment @SWGDE - closes 12/23/23"/>
    <m/>
    <s v="SWGDE"/>
    <s v="21-F-001-1.1"/>
    <m/>
    <s v="SWGDE Best Practices for Acquiring Online Content (2023-10-13)"/>
    <m/>
    <m/>
    <m/>
    <m/>
    <m/>
    <m/>
    <s v="N/A"/>
    <s v="N/A"/>
    <s v="N/A"/>
    <d v="2023-10-21T00:00:00"/>
    <d v="2023-10-23T00:00:00"/>
    <s v="12/23/2023ish"/>
    <m/>
    <m/>
    <m/>
    <m/>
    <m/>
    <m/>
    <m/>
    <m/>
    <m/>
    <m/>
    <m/>
    <m/>
    <m/>
    <m/>
    <m/>
    <m/>
    <m/>
    <m/>
    <m/>
    <m/>
    <m/>
    <m/>
    <m/>
    <m/>
    <m/>
    <m/>
    <m/>
    <m/>
    <m/>
    <m/>
    <m/>
    <m/>
    <m/>
    <m/>
    <m/>
    <m/>
    <m/>
    <m/>
    <m/>
    <m/>
    <m/>
  </r>
  <r>
    <m/>
    <m/>
    <x v="4"/>
    <m/>
    <m/>
    <m/>
    <m/>
    <m/>
    <m/>
    <x v="7"/>
    <m/>
    <m/>
    <s v="open for comment @SWGDE - closes 12/23/23"/>
    <m/>
    <s v="SWGDE"/>
    <s v="21-F-002-1.1"/>
    <m/>
    <s v="SWGDE Best Practices for Drone Forensics (2023-10-13)"/>
    <m/>
    <m/>
    <m/>
    <m/>
    <m/>
    <m/>
    <s v="N/A"/>
    <s v="N/A"/>
    <s v="N/A"/>
    <d v="2023-10-21T00:00:00"/>
    <d v="2023-10-23T00:00:00"/>
    <s v="12/23/2023ish"/>
    <m/>
    <m/>
    <m/>
    <m/>
    <m/>
    <m/>
    <m/>
    <m/>
    <m/>
    <m/>
    <m/>
    <m/>
    <m/>
    <m/>
    <m/>
    <m/>
    <m/>
    <m/>
    <m/>
    <m/>
    <m/>
    <m/>
    <m/>
    <m/>
    <m/>
    <m/>
    <m/>
    <m/>
    <m/>
    <m/>
    <m/>
    <m/>
    <m/>
    <m/>
    <m/>
    <m/>
    <m/>
    <m/>
    <m/>
    <m/>
    <m/>
  </r>
  <r>
    <m/>
    <m/>
    <x v="4"/>
    <m/>
    <m/>
    <m/>
    <m/>
    <m/>
    <m/>
    <x v="7"/>
    <m/>
    <m/>
    <s v="open for comment @SWGDE - closes 12/23/23"/>
    <m/>
    <s v="SWGDE"/>
    <s v="23-F-005-1.0"/>
    <m/>
    <s v="SWGDE Best Practices for Apple MacOS Forensic Acquisition (2023-10-13)"/>
    <m/>
    <m/>
    <m/>
    <m/>
    <m/>
    <m/>
    <s v="N/A"/>
    <s v="N/A"/>
    <s v="N/A"/>
    <d v="2023-10-21T00:00:00"/>
    <d v="2023-10-23T00:00:00"/>
    <s v="12/23/2023ish"/>
    <m/>
    <m/>
    <m/>
    <m/>
    <m/>
    <m/>
    <m/>
    <m/>
    <m/>
    <m/>
    <m/>
    <m/>
    <m/>
    <m/>
    <m/>
    <m/>
    <m/>
    <m/>
    <m/>
    <m/>
    <m/>
    <m/>
    <m/>
    <m/>
    <m/>
    <m/>
    <m/>
    <m/>
    <m/>
    <m/>
    <m/>
    <m/>
    <m/>
    <m/>
    <m/>
    <m/>
    <m/>
    <m/>
    <m/>
    <m/>
    <m/>
  </r>
  <r>
    <m/>
    <m/>
    <x v="4"/>
    <m/>
    <m/>
    <m/>
    <m/>
    <m/>
    <m/>
    <x v="7"/>
    <m/>
    <m/>
    <s v="open for comment @SWGDE - closes 12/23/23"/>
    <m/>
    <s v="SWGDE"/>
    <s v="23-F-006-1.0"/>
    <m/>
    <s v="SWGDE Tech Notes on Cryptocurrency (2023-10-13)"/>
    <m/>
    <m/>
    <m/>
    <m/>
    <m/>
    <m/>
    <s v="N/A"/>
    <s v="N/A"/>
    <s v="N/A"/>
    <d v="2023-10-21T00:00:00"/>
    <d v="2023-10-23T00:00:00"/>
    <s v="12/23/2023ish"/>
    <m/>
    <m/>
    <m/>
    <m/>
    <m/>
    <m/>
    <m/>
    <m/>
    <m/>
    <m/>
    <m/>
    <m/>
    <m/>
    <m/>
    <m/>
    <m/>
    <m/>
    <m/>
    <m/>
    <m/>
    <m/>
    <m/>
    <m/>
    <m/>
    <m/>
    <m/>
    <m/>
    <m/>
    <m/>
    <m/>
    <m/>
    <m/>
    <m/>
    <m/>
    <m/>
    <m/>
    <m/>
    <m/>
    <m/>
    <m/>
    <m/>
  </r>
  <r>
    <m/>
    <m/>
    <x v="4"/>
    <m/>
    <m/>
    <m/>
    <m/>
    <m/>
    <m/>
    <x v="7"/>
    <m/>
    <m/>
    <s v="open for comment @SWGDE - closes 12/23/23"/>
    <m/>
    <s v="SWGDE"/>
    <s v="23-F-007-1.0 "/>
    <m/>
    <s v="SWGDE Core Competencies for Digital Forensics (2023-10-13)"/>
    <m/>
    <m/>
    <m/>
    <m/>
    <m/>
    <m/>
    <s v="N/A"/>
    <s v="N/A"/>
    <s v="N/A"/>
    <d v="2023-10-21T00:00:00"/>
    <d v="2023-10-23T00:00:00"/>
    <s v="12/23/2023ish"/>
    <m/>
    <m/>
    <m/>
    <m/>
    <m/>
    <m/>
    <m/>
    <m/>
    <m/>
    <m/>
    <m/>
    <m/>
    <m/>
    <m/>
    <m/>
    <m/>
    <m/>
    <m/>
    <m/>
    <m/>
    <m/>
    <m/>
    <m/>
    <m/>
    <m/>
    <m/>
    <m/>
    <m/>
    <m/>
    <m/>
    <m/>
    <m/>
    <m/>
    <m/>
    <m/>
    <m/>
    <m/>
    <m/>
    <m/>
    <m/>
    <m/>
  </r>
  <r>
    <m/>
    <m/>
    <x v="4"/>
    <m/>
    <m/>
    <m/>
    <m/>
    <m/>
    <m/>
    <x v="7"/>
    <m/>
    <m/>
    <s v="open for comment @SWGDE - closes 12/23/23"/>
    <m/>
    <s v="SWGDE"/>
    <s v="10-Q-002-3.0"/>
    <m/>
    <s v="SWGDE Guidelines &amp; Recommendations for Training in Digital Multimedia Evidence (2023-10-13)"/>
    <m/>
    <m/>
    <m/>
    <m/>
    <m/>
    <m/>
    <s v="N/A"/>
    <s v="N/A"/>
    <s v="N/A"/>
    <d v="2023-10-21T00:00:00"/>
    <d v="2023-10-23T00:00:00"/>
    <s v="12/23/2023ish"/>
    <m/>
    <m/>
    <m/>
    <m/>
    <m/>
    <m/>
    <m/>
    <m/>
    <m/>
    <m/>
    <m/>
    <m/>
    <m/>
    <m/>
    <m/>
    <m/>
    <m/>
    <m/>
    <m/>
    <m/>
    <m/>
    <m/>
    <m/>
    <m/>
    <m/>
    <m/>
    <m/>
    <m/>
    <m/>
    <m/>
    <m/>
    <m/>
    <m/>
    <m/>
    <m/>
    <m/>
    <m/>
    <m/>
    <m/>
    <m/>
    <m/>
  </r>
  <r>
    <m/>
    <m/>
    <x v="4"/>
    <m/>
    <m/>
    <m/>
    <m/>
    <m/>
    <m/>
    <x v="7"/>
    <m/>
    <m/>
    <s v="open for comment @SWGDE - closes 12/23/23"/>
    <m/>
    <s v="SWGDE"/>
    <s v="18-Q-001-2.0"/>
    <m/>
    <s v="SWGDE Minimum Requirements for Testing Tools Used in Digital and Multimedia Forensics (2023-10-13)"/>
    <m/>
    <m/>
    <m/>
    <m/>
    <m/>
    <m/>
    <s v="N/A"/>
    <s v="N/A"/>
    <s v="N/A"/>
    <d v="2023-10-21T00:00:00"/>
    <d v="2023-10-23T00:00:00"/>
    <s v="12/23/2023ish"/>
    <m/>
    <m/>
    <m/>
    <m/>
    <m/>
    <m/>
    <m/>
    <m/>
    <m/>
    <m/>
    <m/>
    <m/>
    <m/>
    <m/>
    <m/>
    <m/>
    <m/>
    <m/>
    <m/>
    <m/>
    <m/>
    <m/>
    <m/>
    <m/>
    <m/>
    <m/>
    <m/>
    <m/>
    <m/>
    <m/>
    <m/>
    <m/>
    <m/>
    <m/>
    <m/>
    <m/>
    <m/>
    <m/>
    <m/>
    <m/>
    <m/>
  </r>
  <r>
    <m/>
    <m/>
    <x v="4"/>
    <m/>
    <m/>
    <m/>
    <m/>
    <m/>
    <m/>
    <x v="7"/>
    <m/>
    <m/>
    <s v="open for comment @SWGDE - closes 12/23/23"/>
    <m/>
    <s v="SWGDE"/>
    <s v="23-Q-001-1.0"/>
    <m/>
    <s v="SWGDE Best Practices for Personnel Presenting Digital Evidence in Legal Proceedings (2023-10-13)"/>
    <m/>
    <m/>
    <m/>
    <m/>
    <m/>
    <m/>
    <s v="N/A"/>
    <s v="N/A"/>
    <s v="N/A"/>
    <d v="2023-10-21T00:00:00"/>
    <d v="2023-10-23T00:00:00"/>
    <s v="12/23/2023ish"/>
    <m/>
    <m/>
    <m/>
    <m/>
    <m/>
    <m/>
    <m/>
    <m/>
    <m/>
    <m/>
    <m/>
    <m/>
    <m/>
    <m/>
    <m/>
    <m/>
    <m/>
    <m/>
    <m/>
    <m/>
    <m/>
    <m/>
    <m/>
    <m/>
    <m/>
    <m/>
    <m/>
    <m/>
    <m/>
    <m/>
    <m/>
    <m/>
    <m/>
    <m/>
    <m/>
    <m/>
    <m/>
    <m/>
    <m/>
    <m/>
    <m/>
  </r>
  <r>
    <s v="DGE-017"/>
    <s v="Digital/Multimedia"/>
    <x v="3"/>
    <m/>
    <m/>
    <m/>
    <m/>
    <m/>
    <m/>
    <x v="7"/>
    <m/>
    <m/>
    <s v="IS THIS RELEVANT? NOT FOUND ON ASTM TRACKER?  THIS IS NOW A SWGDE DOC"/>
    <m/>
    <s v="ASTM"/>
    <m/>
    <s v="WK66298"/>
    <s v="Forensic Audio Examination Workflow (BP for Enhancement of Digital Audio"/>
    <s v="This document provides an overview of the audio evidence handling and workflow processes, that are fundamental to all audio forensics examinations."/>
    <m/>
    <m/>
    <m/>
    <d v="2018-12-20T00:00:00"/>
    <s v="Evidence Collection &amp; Handling"/>
    <s v="N/A"/>
    <m/>
    <m/>
    <m/>
    <m/>
    <m/>
    <m/>
    <m/>
    <m/>
    <m/>
    <m/>
    <m/>
    <m/>
    <m/>
    <m/>
    <m/>
    <m/>
    <m/>
    <m/>
    <m/>
    <s v=""/>
    <m/>
    <m/>
    <m/>
    <m/>
    <m/>
    <m/>
    <m/>
    <m/>
    <m/>
    <m/>
    <m/>
    <m/>
    <m/>
    <m/>
    <s v="Finalize for inclusion on the Registry"/>
    <s v="Start draft"/>
    <m/>
    <s v="Not started"/>
    <s v="In SDO public comment"/>
    <s v="In SDO public comment"/>
    <m/>
    <m/>
    <m/>
    <m/>
    <m/>
    <m/>
  </r>
  <r>
    <s v="DGE-019"/>
    <s v="Digital/Multimedia"/>
    <x v="3"/>
    <m/>
    <m/>
    <m/>
    <m/>
    <m/>
    <m/>
    <x v="7"/>
    <m/>
    <m/>
    <s v="IS THIS RELEVANT? NOT FOUND ON ASTM TRACKER?"/>
    <m/>
    <m/>
    <m/>
    <s v="WK63926"/>
    <s v="Damaged Media document"/>
    <s v="This document will provide best practices for recovering data from damaged devices."/>
    <m/>
    <m/>
    <m/>
    <m/>
    <s v="Evidence Collection &amp; Handling"/>
    <m/>
    <m/>
    <m/>
    <m/>
    <m/>
    <m/>
    <m/>
    <m/>
    <m/>
    <m/>
    <m/>
    <m/>
    <m/>
    <m/>
    <m/>
    <m/>
    <m/>
    <m/>
    <m/>
    <m/>
    <s v=""/>
    <m/>
    <m/>
    <m/>
    <m/>
    <m/>
    <m/>
    <m/>
    <m/>
    <m/>
    <m/>
    <m/>
    <m/>
    <m/>
    <s v="LOW"/>
    <m/>
    <s v="Hold for next FY"/>
    <m/>
    <s v="Not started"/>
    <s v="Started / In progress"/>
    <s v="Started / In progress"/>
    <m/>
    <m/>
    <m/>
    <m/>
    <m/>
    <m/>
  </r>
  <r>
    <s v="DGE-005"/>
    <s v="Digital/Multimedia"/>
    <x v="3"/>
    <m/>
    <m/>
    <m/>
    <m/>
    <m/>
    <m/>
    <x v="9"/>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Quality Assurance"/>
    <s v="unknown"/>
    <s v="unknown"/>
    <s v="unknown"/>
    <s v="unknown"/>
    <s v="unknown"/>
    <s v="unknown"/>
    <s v="unknown"/>
    <m/>
    <s v="unknown"/>
    <m/>
    <m/>
    <m/>
    <m/>
    <m/>
    <m/>
    <m/>
    <m/>
    <m/>
    <m/>
    <m/>
    <s v=""/>
    <m/>
    <m/>
    <m/>
    <m/>
    <m/>
    <m/>
    <m/>
    <m/>
    <m/>
    <m/>
    <m/>
    <m/>
    <m/>
    <s v="LOW"/>
    <m/>
    <s v="Initiate revision"/>
    <m/>
    <s v="Started / In progress"/>
    <s v="Started / In progress"/>
    <m/>
    <m/>
    <m/>
    <m/>
    <m/>
    <m/>
    <s v="Withdrawn from Registry approval process July 2020 - sent back to SDO for further revisions"/>
  </r>
  <r>
    <s v="DGE-016"/>
    <s v="Digital/Multimedia"/>
    <x v="3"/>
    <m/>
    <m/>
    <m/>
    <m/>
    <m/>
    <m/>
    <x v="6"/>
    <m/>
    <m/>
    <s v="revision to ASTM E2678-09; 5/18/23: ASTM withdrew doc - ASTM decided this will not move forward"/>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m/>
    <m/>
    <m/>
    <s v=""/>
    <m/>
    <m/>
    <m/>
    <m/>
    <m/>
    <m/>
    <m/>
    <m/>
    <m/>
    <m/>
    <m/>
    <m/>
    <m/>
    <s v="LOW"/>
    <m/>
    <s v="Hold for next FY"/>
    <m/>
    <s v="Not started"/>
    <s v="Not started"/>
    <s v="Not started"/>
    <m/>
    <m/>
    <m/>
    <m/>
    <m/>
    <m/>
  </r>
  <r>
    <s v="DGE-015"/>
    <s v="Digital/Multimedia"/>
    <x v="3"/>
    <m/>
    <m/>
    <m/>
    <m/>
    <m/>
    <m/>
    <x v="6"/>
    <m/>
    <m/>
    <s v="Published by SWGDE November 2022; VERSION TWO IS GOING THROUGH SWGDE AND IS NOTED BELOW;   5/16/23: This version WILL NOT go through the RA process"/>
    <m/>
    <s v="SWGDE"/>
    <s v="22-F-001-1.0"/>
    <m/>
    <s v="Best Practices for On-Scene Identification, Seizure, and Preservation of  Internet of Things (IoT) Devices (v1)"/>
    <s v="This document provides general awareness of deviced that compromise the Internet of Things to aid personnel collecting evidence from them and practitioners analyzing the collected data."/>
    <m/>
    <m/>
    <m/>
    <m/>
    <s v="Competency &amp; Monitoring"/>
    <m/>
    <m/>
    <m/>
    <m/>
    <m/>
    <m/>
    <m/>
    <m/>
    <m/>
    <d v="2022-11-20T00:00:00"/>
    <s v="YES - OSAC was not aware of SWGDE's public comment period"/>
    <m/>
    <m/>
    <m/>
    <m/>
    <m/>
    <m/>
    <m/>
    <m/>
    <m/>
    <s v=""/>
    <m/>
    <m/>
    <m/>
    <m/>
    <m/>
    <m/>
    <m/>
    <m/>
    <m/>
    <m/>
    <m/>
    <m/>
    <m/>
    <s v="LOW"/>
    <s v="Finalize for inclusion on the Registry (HI PRIORITY)"/>
    <s v="Add SDO published standard to Registry"/>
    <m/>
    <s v="Started / In progress"/>
    <m/>
    <s v="Started / In progress"/>
    <m/>
    <m/>
    <m/>
    <m/>
    <m/>
    <m/>
  </r>
  <r>
    <s v="DGE-004"/>
    <s v="Digital/Multimedia"/>
    <x v="3"/>
    <m/>
    <m/>
    <m/>
    <m/>
    <m/>
    <m/>
    <x v="9"/>
    <m/>
    <m/>
    <s v=" under revision as WK66297 above"/>
    <m/>
    <s v="ASTM"/>
    <s v="E2678-09(2014)"/>
    <m/>
    <s v="Standard Guide for Education and Training in Computer Forensics"/>
    <s v="This guide will improve and advance computer forensics through the development of model curricula consistent with other forensic science programs. "/>
    <m/>
    <m/>
    <m/>
    <d v="2018-12-20T00:00:00"/>
    <s v="Competency &amp; Monitoring"/>
    <s v="N/A"/>
    <m/>
    <m/>
    <m/>
    <m/>
    <m/>
    <m/>
    <m/>
    <m/>
    <m/>
    <m/>
    <m/>
    <m/>
    <m/>
    <m/>
    <m/>
    <m/>
    <m/>
    <m/>
    <m/>
    <s v=""/>
    <m/>
    <m/>
    <m/>
    <m/>
    <m/>
    <m/>
    <m/>
    <m/>
    <m/>
    <m/>
    <s v="•Training"/>
    <m/>
    <s v="•Continuing Education"/>
    <s v="LOW"/>
    <m/>
    <s v="Add SDO published standard to Registry"/>
    <m/>
    <s v="Started / In progress"/>
    <s v="Started / In progress"/>
    <m/>
    <m/>
    <m/>
    <m/>
    <m/>
    <m/>
    <m/>
  </r>
  <r>
    <s v="DGE-012"/>
    <s v="Digital/Multimedia"/>
    <x v="3"/>
    <m/>
    <m/>
    <m/>
    <m/>
    <m/>
    <m/>
    <x v="9"/>
    <m/>
    <m/>
    <s v="Version 1.2 is currently published. SC noted a draft is in progress (see above)"/>
    <m/>
    <s v="SWGDE"/>
    <m/>
    <m/>
    <s v="Best Practices for the Enhancement of Digital Audio (v1.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m/>
    <s v="Start draft"/>
    <m/>
    <s v="Started / In progress"/>
    <s v="Started / In progress"/>
    <m/>
    <m/>
    <m/>
    <m/>
    <m/>
    <m/>
    <m/>
  </r>
  <r>
    <s v="DGE-007"/>
    <s v="Digital/Multimedia"/>
    <x v="3"/>
    <m/>
    <m/>
    <m/>
    <m/>
    <m/>
    <m/>
    <x v="10"/>
    <m/>
    <m/>
    <s v="moved to archive 11/15/22 - not sure what this is and need to confirm with chair (AG)"/>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s v="Competency &amp; Monitoring"/>
    <s v="N/A"/>
    <m/>
    <m/>
    <m/>
    <m/>
    <m/>
    <m/>
    <m/>
    <m/>
    <m/>
    <m/>
    <m/>
    <m/>
    <m/>
    <m/>
    <m/>
    <m/>
    <m/>
    <m/>
    <m/>
    <s v=""/>
    <m/>
    <m/>
    <m/>
    <m/>
    <m/>
    <m/>
    <m/>
    <m/>
    <m/>
    <m/>
    <s v="•Training"/>
    <m/>
    <m/>
    <m/>
    <m/>
    <s v="Add SDO published standard to Registry"/>
    <s v="Started / In progress"/>
    <m/>
    <s v="Under development at SDO"/>
    <s v="Under development at SDO"/>
    <m/>
    <m/>
    <m/>
    <m/>
    <m/>
    <m/>
  </r>
  <r>
    <s v="DMSAC-001"/>
    <s v="Digital/Multimedia"/>
    <x v="5"/>
    <s v="Facial Identification"/>
    <s v="VITAL"/>
    <m/>
    <m/>
    <m/>
    <m/>
    <x v="2"/>
    <m/>
    <m/>
    <m/>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DOG-001"/>
    <s v="Scene Examination"/>
    <x v="6"/>
    <m/>
    <m/>
    <m/>
    <m/>
    <m/>
    <m/>
    <x v="0"/>
    <s v="Technial Report"/>
    <m/>
    <s v="This is currently under revision below (second edition)"/>
    <m/>
    <s v="ASB"/>
    <s v="025-17"/>
    <m/>
    <s v="Technical Report: Crime Scene/Death Investigation - Dogs and Sensors - Terms and Definitions, 2017, 1st Ed. "/>
    <s v="This technical document provides the standardization of terms and definitions used in the detection dog community. The use of standardized terminology in the detection dog community promotes consistency across jurisdictions and relieves the judicial syste"/>
    <m/>
    <m/>
    <m/>
    <m/>
    <s v="Terminology"/>
    <s v="unknown"/>
    <s v="N/A"/>
    <s v="N/A"/>
    <s v="unknown"/>
    <s v="unknown"/>
    <s v="unknown"/>
    <s v="unknown"/>
    <m/>
    <s v="unknown"/>
    <d v="2017-12-05T00:00:00"/>
    <s v="YES"/>
    <m/>
    <m/>
    <d v="2019-07-02T00:00:00"/>
    <m/>
    <d v="2019-09-17T00:00:00"/>
    <m/>
    <d v="2019-10-01T00:00:00"/>
    <m/>
    <m/>
    <s v=""/>
    <m/>
    <m/>
    <m/>
    <m/>
    <m/>
    <m/>
    <m/>
    <m/>
    <m/>
    <d v="2024-10-01T00:00:00"/>
    <m/>
    <m/>
    <m/>
    <s v="Not applicable"/>
    <m/>
    <s v="Add SDO published standard to Registry"/>
    <s v="COMPLETE"/>
    <s v="COMPLETE"/>
    <s v="COMPLETE"/>
    <s v="COMPLETE"/>
    <m/>
    <m/>
    <m/>
    <m/>
    <m/>
    <m/>
  </r>
  <r>
    <s v="DOG-002"/>
    <s v="Scene Examination"/>
    <x v="6"/>
    <m/>
    <m/>
    <m/>
    <m/>
    <m/>
    <m/>
    <x v="0"/>
    <s v="Standard"/>
    <m/>
    <m/>
    <m/>
    <s v="ASB"/>
    <s v="085-21"/>
    <m/>
    <s v="Standard for Detection Canine Selection, Kenneling and Healthcare, 2021, 1st Ed. "/>
    <s v="Details the selection of canines with the necessary physical and behaviorial characteristics to perform as detection canines and also the health and housing protocols for detection canines. "/>
    <s v="unknown"/>
    <s v="unknown"/>
    <s v="unknown"/>
    <d v="2018-03-14T00:00:00"/>
    <s v="Examination &amp; Analysis"/>
    <d v="2018-04-27T00:00:00"/>
    <s v="N/A"/>
    <s v="N/A"/>
    <s v="unknown"/>
    <s v="N/A"/>
    <d v="2021-03-22T00:00:00"/>
    <m/>
    <m/>
    <d v="2021-07-19T00:00:00"/>
    <d v="2021-10-01T00:00:00"/>
    <s v="YES"/>
    <s v="closed"/>
    <d v="2022-01-04T00:00:00"/>
    <d v="2022-01-31T00:00:00"/>
    <s v="N/A"/>
    <d v="2022-03-09T00:00:00"/>
    <m/>
    <d v="2022-04-05T00:00:00"/>
    <s v="NO"/>
    <m/>
    <s v=""/>
    <m/>
    <m/>
    <m/>
    <m/>
    <m/>
    <m/>
    <m/>
    <m/>
    <m/>
    <d v="2027-04-05T00:00:00"/>
    <s v="•Evidence Acceptance Criteria"/>
    <m/>
    <s v="•Competency Testing"/>
    <s v="MED"/>
    <m/>
    <m/>
    <s v="COMPLETE"/>
    <s v="COMPLETE"/>
    <s v="COMPLETE"/>
    <s v="COMPLETE"/>
    <m/>
    <m/>
    <m/>
    <m/>
    <m/>
    <m/>
  </r>
  <r>
    <s v="DOG-003"/>
    <s v="Scene Examination"/>
    <x v="6"/>
    <m/>
    <m/>
    <m/>
    <m/>
    <m/>
    <m/>
    <x v="0"/>
    <s v="Standard"/>
    <m/>
    <m/>
    <m/>
    <s v="ASB"/>
    <s v="088-20"/>
    <m/>
    <s v="General Guidelines for Training, Certification, and Documentation of Canine Detection Disciplines, 2020, 1st Ed. "/>
    <s v="Contains requirements for the development of training canine handlers and canines. "/>
    <s v="unknown"/>
    <s v="unknown"/>
    <s v="unknown"/>
    <d v="2019-06-03T00:00:00"/>
    <s v="Competency &amp; Monitoring"/>
    <s v="unknown"/>
    <s v="N/A"/>
    <s v="N/A"/>
    <s v="unknown"/>
    <s v="N/A"/>
    <d v="2018-12-24T00:00:00"/>
    <m/>
    <m/>
    <d v="2019-08-26T00:00:00"/>
    <d v="2020-02-28T00:00:00"/>
    <s v="YES"/>
    <s v="closed"/>
    <d v="2022-01-04T00:00:00"/>
    <d v="2022-01-31T00:00:00"/>
    <s v="N/A"/>
    <d v="2022-03-09T00:00:00"/>
    <m/>
    <d v="2022-04-05T00:00:00"/>
    <s v="NO"/>
    <m/>
    <s v=""/>
    <m/>
    <m/>
    <m/>
    <m/>
    <m/>
    <m/>
    <m/>
    <m/>
    <m/>
    <d v="2027-04-05T00:00:00"/>
    <s v="•Training"/>
    <m/>
    <s v="•Competency Testing"/>
    <s v="HIGH"/>
    <m/>
    <m/>
    <s v="COMPLETE"/>
    <s v="COMPLETE"/>
    <s v="COMPLETE"/>
    <s v="COMPLETE"/>
    <m/>
    <m/>
    <m/>
    <m/>
    <m/>
    <m/>
  </r>
  <r>
    <s v="DOG-007"/>
    <s v="Scene Examination"/>
    <x v="6"/>
    <m/>
    <m/>
    <m/>
    <m/>
    <m/>
    <m/>
    <x v="0"/>
    <s v="Standard"/>
    <m/>
    <m/>
    <m/>
    <s v="ASB"/>
    <s v="092-21"/>
    <m/>
    <s v="Standard for Training and Certification of Canine Detection of Explosives, 2021, 1st Ed. "/>
    <s v="Addresses the canine odor detection discipline of explosives which entails canine teams (canine handler and canine) trained to search for explosives."/>
    <m/>
    <m/>
    <m/>
    <d v="2018-05-08T00:00:00"/>
    <s v="Competency &amp; Monitoring"/>
    <d v="2019-05-10T00:00:00"/>
    <s v="N/A"/>
    <s v="N/A"/>
    <s v="unknown"/>
    <s v="N/A"/>
    <d v="2020-06-22T00:00:00"/>
    <m/>
    <m/>
    <s v="3/29/2021 (R1) ; 7/19/2021 (R2)"/>
    <d v="2021-12-24T00:00:00"/>
    <s v="YES"/>
    <s v="https://www.surveymonkey.com/r/BPZSVX9"/>
    <d v="2022-05-03T00:00:00"/>
    <d v="2022-06-06T00:00:00"/>
    <d v="2022-06-07T00:00:00"/>
    <d v="2022-11-09T00:00:00"/>
    <s v="no"/>
    <d v="2022-12-06T00:00:00"/>
    <s v="YES"/>
    <m/>
    <s v=""/>
    <m/>
    <m/>
    <m/>
    <m/>
    <m/>
    <m/>
    <m/>
    <m/>
    <m/>
    <d v="2027-12-06T00:00:00"/>
    <s v="•Training"/>
    <m/>
    <s v="•Competency Testing"/>
    <s v="HIGH"/>
    <m/>
    <s v="Initiate Registry approval process (for SDO published standard)"/>
    <m/>
    <m/>
    <m/>
    <s v="In FSSB review"/>
    <m/>
    <m/>
    <m/>
    <m/>
    <m/>
    <m/>
  </r>
  <r>
    <s v="DOG-004"/>
    <s v="Scene Examination"/>
    <x v="6"/>
    <m/>
    <m/>
    <m/>
    <m/>
    <m/>
    <m/>
    <x v="0"/>
    <s v="Standard"/>
    <m/>
    <m/>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Competency &amp; Monitoring"/>
    <s v="unknown"/>
    <s v="N/A"/>
    <s v="N/A"/>
    <s v="unknown"/>
    <s v="N/A"/>
    <d v="2020-03-16T00:00:00"/>
    <m/>
    <m/>
    <s v="8/24/2020 (R1);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05"/>
    <s v="Scene Examination"/>
    <x v="6"/>
    <m/>
    <m/>
    <m/>
    <m/>
    <m/>
    <m/>
    <x v="0"/>
    <s v="Standard"/>
    <m/>
    <m/>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Competency &amp; Monitoring"/>
    <d v="2017-03-06T00:00:00"/>
    <s v="N/A"/>
    <s v="N/A"/>
    <s v="unknown"/>
    <s v="N/A"/>
    <d v="2020-03-16T00:00:00"/>
    <m/>
    <m/>
    <s v="7/27/2020 (R1) ;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06"/>
    <s v="Scene Examination"/>
    <x v="6"/>
    <m/>
    <m/>
    <m/>
    <m/>
    <m/>
    <m/>
    <x v="0"/>
    <s v="Standard"/>
    <m/>
    <m/>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Competency &amp; Monitoring"/>
    <d v="2018-02-09T00:00:00"/>
    <s v="N/A"/>
    <s v="N/A"/>
    <s v="unknown"/>
    <s v="N/A"/>
    <d v="2020-03-16T00:00:00"/>
    <m/>
    <m/>
    <s v="11/30/2020 (R1); 5/6/2021 (R2)"/>
    <d v="2021-12-17T00:00:00"/>
    <s v="YES"/>
    <s v="closed"/>
    <d v="2022-04-05T00:00:00"/>
    <d v="2022-05-02T00:00:00"/>
    <d v="2022-05-04T00:00:00"/>
    <d v="2023-09-18T00:00:00"/>
    <s v="yes"/>
    <d v="2023-10-03T00:00:00"/>
    <s v="YES"/>
    <m/>
    <s v=""/>
    <m/>
    <m/>
    <m/>
    <m/>
    <m/>
    <m/>
    <m/>
    <m/>
    <m/>
    <d v="2028-10-03T00:00:00"/>
    <s v="•Training"/>
    <m/>
    <s v="•Competency Testing"/>
    <s v="HIGH"/>
    <m/>
    <s v="Initiate Registry approval process (for SDO published standard)"/>
    <m/>
    <m/>
    <m/>
    <s v="In comment adjudication at OSAC"/>
    <m/>
    <m/>
    <m/>
    <m/>
    <m/>
    <m/>
  </r>
  <r>
    <s v="DOG-013"/>
    <s v="Scene Examination"/>
    <x v="6"/>
    <m/>
    <m/>
    <m/>
    <m/>
    <m/>
    <m/>
    <x v="3"/>
    <s v="Standard"/>
    <m/>
    <s v="Per 2023 OLSS: Document was sent out to second round of public comment in the spring, more than 500 comments received and working group at ASB currently processing comment adjudication_x000a__x000a_"/>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m/>
    <d v="2018-05-11T00:00:00"/>
    <s v="N/A"/>
    <s v="N/A"/>
    <m/>
    <s v="N/A"/>
    <s v="10/26/2020; 9/11/2020"/>
    <m/>
    <s v="5/12/2023 (R1)"/>
    <s v="6/26/2023 (R1) "/>
    <m/>
    <s v="YES"/>
    <m/>
    <m/>
    <m/>
    <m/>
    <m/>
    <m/>
    <m/>
    <m/>
    <m/>
    <s v=""/>
    <m/>
    <m/>
    <m/>
    <m/>
    <m/>
    <m/>
    <m/>
    <m/>
    <m/>
    <m/>
    <m/>
    <m/>
    <m/>
    <m/>
    <m/>
    <s v="At SDO for further development"/>
    <m/>
    <m/>
    <m/>
    <m/>
    <m/>
    <m/>
    <m/>
    <m/>
    <m/>
    <m/>
  </r>
  <r>
    <s v="DOG-016"/>
    <s v="Scene Examination"/>
    <x v="6"/>
    <m/>
    <m/>
    <m/>
    <m/>
    <m/>
    <m/>
    <x v="3"/>
    <s v="Standard"/>
    <s v="Joint Venture with SDO"/>
    <s v="Per 2023 OLSS: draft currently being worked on at SDO task group level"/>
    <m/>
    <s v="ASB"/>
    <s v="086-xx"/>
    <m/>
    <s v="Canine Detection of Narcotics"/>
    <s v="Addresses the canine odor detection discipline of narcotics which entails canine teams (canine handler and canine) trained to search for illicit drugs."/>
    <m/>
    <m/>
    <m/>
    <d v="2018-03-16T00:00:00"/>
    <s v="Competency &amp; Monitoring"/>
    <d v="2018-05-11T00:00:00"/>
    <s v="N/A"/>
    <s v="N/A"/>
    <m/>
    <m/>
    <m/>
    <m/>
    <m/>
    <m/>
    <m/>
    <m/>
    <m/>
    <m/>
    <m/>
    <m/>
    <m/>
    <m/>
    <m/>
    <m/>
    <m/>
    <s v=""/>
    <m/>
    <m/>
    <m/>
    <m/>
    <m/>
    <m/>
    <m/>
    <m/>
    <m/>
    <m/>
    <s v="•Training"/>
    <m/>
    <s v="•Competency Testing"/>
    <s v="HIGH"/>
    <m/>
    <s v="At SDO for further development"/>
    <m/>
    <m/>
    <m/>
    <m/>
    <m/>
    <m/>
    <m/>
    <m/>
    <m/>
    <m/>
  </r>
  <r>
    <s v="DOG-008"/>
    <s v="Scene Examination"/>
    <x v="6"/>
    <m/>
    <m/>
    <m/>
    <m/>
    <m/>
    <m/>
    <x v="3"/>
    <s v="Technical Report"/>
    <s v="Joint Venture with SDO"/>
    <s v="Revision of 2017 version (currently on the Registry)"/>
    <m/>
    <s v="ASB "/>
    <s v="025-xx"/>
    <m/>
    <s v="Technical Report 025: Crime Scene/Death Investigation - Dogs and Sensors - Terms and Definitions, 202x, 2nd Ed."/>
    <m/>
    <m/>
    <m/>
    <m/>
    <m/>
    <s v="Terminology"/>
    <m/>
    <s v="N/A"/>
    <s v="N/A"/>
    <m/>
    <m/>
    <m/>
    <m/>
    <m/>
    <m/>
    <m/>
    <m/>
    <m/>
    <m/>
    <m/>
    <m/>
    <m/>
    <m/>
    <m/>
    <m/>
    <m/>
    <s v=""/>
    <m/>
    <m/>
    <m/>
    <m/>
    <m/>
    <m/>
    <m/>
    <m/>
    <m/>
    <m/>
    <m/>
    <m/>
    <m/>
    <s v="HIGH"/>
    <m/>
    <m/>
    <m/>
    <m/>
    <m/>
    <m/>
    <m/>
    <m/>
    <m/>
    <m/>
    <m/>
    <m/>
  </r>
  <r>
    <s v="DOG-011"/>
    <s v="Scene Examination"/>
    <x v="6"/>
    <m/>
    <m/>
    <m/>
    <m/>
    <m/>
    <m/>
    <x v="3"/>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Competency &amp; Monitoring"/>
    <d v="2018-08-03T00:00:00"/>
    <s v="N/A"/>
    <s v="N/A"/>
    <m/>
    <m/>
    <m/>
    <m/>
    <m/>
    <m/>
    <m/>
    <m/>
    <m/>
    <m/>
    <m/>
    <m/>
    <m/>
    <m/>
    <m/>
    <m/>
    <m/>
    <s v=""/>
    <m/>
    <m/>
    <m/>
    <m/>
    <m/>
    <m/>
    <m/>
    <m/>
    <m/>
    <m/>
    <s v="•Training"/>
    <m/>
    <s v="•Competency Testing"/>
    <s v="LOW"/>
    <m/>
    <s v="At SDO for further development"/>
    <m/>
    <m/>
    <m/>
    <m/>
    <m/>
    <m/>
    <m/>
    <m/>
    <m/>
    <m/>
  </r>
  <r>
    <s v="DOG-012"/>
    <s v="Scene Examination"/>
    <x v="6"/>
    <m/>
    <m/>
    <m/>
    <m/>
    <m/>
    <m/>
    <x v="3"/>
    <s v="Standard"/>
    <m/>
    <m/>
    <m/>
    <s v="ASB"/>
    <s v="075-xx"/>
    <m/>
    <s v="Canine Detection of Human Remains in Water"/>
    <s v=" Indicates the requirements for the training, certification and documentation pertaining to canine teams trained to search for human remains in water.  "/>
    <m/>
    <m/>
    <m/>
    <d v="2017-11-29T00:00:00"/>
    <s v="Competency &amp; Monitoring"/>
    <d v="2018-04-27T00:00:00"/>
    <s v="N/A"/>
    <s v="N/A"/>
    <m/>
    <m/>
    <m/>
    <m/>
    <m/>
    <m/>
    <m/>
    <m/>
    <m/>
    <m/>
    <m/>
    <m/>
    <m/>
    <m/>
    <m/>
    <m/>
    <m/>
    <s v=""/>
    <m/>
    <m/>
    <m/>
    <m/>
    <m/>
    <m/>
    <m/>
    <m/>
    <m/>
    <m/>
    <s v="•Training"/>
    <m/>
    <s v="•Competency Testing"/>
    <s v="HIGH"/>
    <m/>
    <s v="At SDO for further development"/>
    <m/>
    <m/>
    <m/>
    <m/>
    <m/>
    <m/>
    <m/>
    <m/>
    <m/>
    <m/>
  </r>
  <r>
    <s v="DOG-014"/>
    <s v="Scene Examination"/>
    <x v="6"/>
    <m/>
    <m/>
    <m/>
    <m/>
    <m/>
    <m/>
    <x v="3"/>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Competency &amp; Monitoring"/>
    <d v="2018-05-11T00:00:00"/>
    <s v="N/A"/>
    <s v="N/A"/>
    <m/>
    <m/>
    <m/>
    <m/>
    <m/>
    <m/>
    <m/>
    <m/>
    <m/>
    <m/>
    <m/>
    <m/>
    <m/>
    <m/>
    <m/>
    <m/>
    <m/>
    <s v=""/>
    <m/>
    <m/>
    <m/>
    <m/>
    <m/>
    <m/>
    <m/>
    <m/>
    <m/>
    <m/>
    <s v="•Training"/>
    <m/>
    <s v="•Competency Testing"/>
    <s v="MED"/>
    <m/>
    <s v="At SDO for further development"/>
    <m/>
    <m/>
    <m/>
    <m/>
    <m/>
    <m/>
    <m/>
    <m/>
    <m/>
    <m/>
  </r>
  <r>
    <s v="DOG-015"/>
    <s v="Scene Examination"/>
    <x v="6"/>
    <m/>
    <m/>
    <m/>
    <m/>
    <m/>
    <m/>
    <x v="3"/>
    <s v="Technical Report"/>
    <m/>
    <m/>
    <m/>
    <s v="ASB"/>
    <s v="084-xx"/>
    <m/>
    <s v="Presentation of Canine Detection Evidence in Court"/>
    <s v="Provides an overview of issues to consider and a resource of relevant case law to assist the expert witness (e.g. canine handler, scientist)"/>
    <m/>
    <m/>
    <m/>
    <d v="2018-03-14T00:00:00"/>
    <s v="Reporting Results &amp; Testimony"/>
    <m/>
    <s v="N/A"/>
    <s v="N/A"/>
    <m/>
    <m/>
    <n v="43780"/>
    <m/>
    <m/>
    <m/>
    <m/>
    <m/>
    <m/>
    <m/>
    <m/>
    <m/>
    <m/>
    <m/>
    <m/>
    <m/>
    <m/>
    <s v=""/>
    <m/>
    <m/>
    <m/>
    <m/>
    <m/>
    <m/>
    <m/>
    <m/>
    <m/>
    <m/>
    <s v="•Testimony"/>
    <m/>
    <m/>
    <s v="MED"/>
    <m/>
    <s v="At SDO for further development"/>
    <m/>
    <m/>
    <m/>
    <m/>
    <m/>
    <m/>
    <m/>
    <m/>
    <m/>
    <m/>
  </r>
  <r>
    <s v="DOG-017"/>
    <s v="Scene Examination"/>
    <x v="6"/>
    <m/>
    <m/>
    <m/>
    <m/>
    <m/>
    <m/>
    <x v="3"/>
    <m/>
    <m/>
    <m/>
    <m/>
    <s v="ASB"/>
    <s v="177-xx"/>
    <m/>
    <s v="Canine Detection of Scent Identification Lineups"/>
    <s v="Provides the recommended general guidelines for training, certification, and documentation pertaining to canines trained in conducting human scent identification"/>
    <m/>
    <m/>
    <m/>
    <m/>
    <s v="Competency &amp; Monitoring"/>
    <d v="2021-10-29T00:00:00"/>
    <s v="N/A"/>
    <s v="N/A"/>
    <m/>
    <m/>
    <m/>
    <m/>
    <m/>
    <m/>
    <m/>
    <m/>
    <m/>
    <m/>
    <m/>
    <m/>
    <m/>
    <m/>
    <m/>
    <m/>
    <m/>
    <s v=""/>
    <m/>
    <m/>
    <m/>
    <m/>
    <m/>
    <m/>
    <m/>
    <m/>
    <m/>
    <m/>
    <s v="•Training"/>
    <m/>
    <s v="•Competency Testing"/>
    <s v="LOW"/>
    <m/>
    <s v="At SDO for further development"/>
    <m/>
    <m/>
    <m/>
    <m/>
    <m/>
    <m/>
    <m/>
    <m/>
    <m/>
    <m/>
  </r>
  <r>
    <s v="DOG-018"/>
    <s v="Scene Examination"/>
    <x v="6"/>
    <m/>
    <m/>
    <m/>
    <m/>
    <m/>
    <m/>
    <x v="3"/>
    <s v="Standard"/>
    <s v="Joint Venture with SDO"/>
    <s v="draft currently being worked on at SDO task group level"/>
    <m/>
    <s v="ASB"/>
    <s v="178-xx"/>
    <m/>
    <s v="Canine Detection of Electronic Storage Media"/>
    <s v="Details canine team assessments, the basis for certification procedures, and importance of record keeping and document management"/>
    <m/>
    <m/>
    <m/>
    <m/>
    <s v="Competency &amp; Monitoring"/>
    <d v="2021-10-29T00:00:00"/>
    <s v="N/A"/>
    <s v="N/A"/>
    <m/>
    <m/>
    <m/>
    <m/>
    <m/>
    <m/>
    <m/>
    <m/>
    <m/>
    <m/>
    <m/>
    <m/>
    <m/>
    <m/>
    <m/>
    <m/>
    <m/>
    <s v=""/>
    <m/>
    <m/>
    <m/>
    <m/>
    <m/>
    <m/>
    <m/>
    <m/>
    <m/>
    <m/>
    <s v="•Training"/>
    <m/>
    <s v="•Competency Testing"/>
    <s v="MED"/>
    <m/>
    <s v="At SDO for further development"/>
    <m/>
    <m/>
    <m/>
    <m/>
    <m/>
    <m/>
    <m/>
    <m/>
    <m/>
    <m/>
  </r>
  <r>
    <s v="DOG-022"/>
    <s v="Scene Examination"/>
    <x v="6"/>
    <m/>
    <m/>
    <m/>
    <m/>
    <m/>
    <m/>
    <x v="4"/>
    <m/>
    <m/>
    <s v="working on draft document and final SC review/comments"/>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Competency &amp; Monitoring"/>
    <m/>
    <s v="N/A"/>
    <s v="N/A"/>
    <m/>
    <m/>
    <m/>
    <m/>
    <m/>
    <m/>
    <m/>
    <m/>
    <m/>
    <m/>
    <m/>
    <m/>
    <m/>
    <m/>
    <m/>
    <m/>
    <m/>
    <s v=""/>
    <m/>
    <m/>
    <m/>
    <m/>
    <m/>
    <m/>
    <m/>
    <m/>
    <m/>
    <m/>
    <s v="•Training"/>
    <m/>
    <s v="•Competency Testing"/>
    <s v="MED"/>
    <s v="finalize draft for OSAC Proposed Standard"/>
    <m/>
    <m/>
    <m/>
    <m/>
    <m/>
    <m/>
    <m/>
    <m/>
    <m/>
    <m/>
    <m/>
  </r>
  <r>
    <s v="DOG-019"/>
    <s v="Scene Examination"/>
    <x v="6"/>
    <m/>
    <m/>
    <m/>
    <m/>
    <m/>
    <m/>
    <x v="4"/>
    <m/>
    <m/>
    <m/>
    <m/>
    <m/>
    <m/>
    <m/>
    <s v="Canine Detection of Accelerants"/>
    <s v="This standard addresses the canine odor detection discipline of accelerants which entails canine teams (canine handler and canine) trained to search for accelerants"/>
    <m/>
    <m/>
    <m/>
    <m/>
    <s v="Competency &amp; Monitoring"/>
    <m/>
    <s v="N/A"/>
    <s v="N/A"/>
    <m/>
    <m/>
    <m/>
    <m/>
    <m/>
    <m/>
    <m/>
    <m/>
    <m/>
    <m/>
    <m/>
    <m/>
    <m/>
    <m/>
    <m/>
    <m/>
    <m/>
    <s v=""/>
    <m/>
    <m/>
    <m/>
    <m/>
    <m/>
    <m/>
    <m/>
    <m/>
    <m/>
    <m/>
    <s v="•Training"/>
    <m/>
    <s v="•Competency Testing"/>
    <s v="HIGH"/>
    <s v="finalize draft for OSAC Proposed Standard"/>
    <m/>
    <m/>
    <m/>
    <m/>
    <m/>
    <m/>
    <m/>
    <m/>
    <m/>
    <m/>
    <m/>
  </r>
  <r>
    <s v="DOG-009"/>
    <s v="Scene Examination"/>
    <x v="6"/>
    <m/>
    <m/>
    <m/>
    <m/>
    <m/>
    <m/>
    <x v="4"/>
    <s v="Standard"/>
    <m/>
    <m/>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Competency &amp; Monitoring"/>
    <m/>
    <s v="N/A"/>
    <s v="N/A"/>
    <m/>
    <m/>
    <m/>
    <m/>
    <m/>
    <m/>
    <m/>
    <m/>
    <m/>
    <m/>
    <m/>
    <m/>
    <m/>
    <m/>
    <m/>
    <m/>
    <m/>
    <s v=""/>
    <m/>
    <m/>
    <m/>
    <m/>
    <m/>
    <m/>
    <m/>
    <m/>
    <m/>
    <m/>
    <s v="•Training"/>
    <m/>
    <s v="•Competency Testing"/>
    <s v="HIGH"/>
    <s v="finalize draft for OSAC Proposed Standard"/>
    <s v="Complete initial draft"/>
    <m/>
    <m/>
    <m/>
    <m/>
    <m/>
    <m/>
    <m/>
    <m/>
    <m/>
    <m/>
  </r>
  <r>
    <s v="DOG-010"/>
    <s v="Scene Examination"/>
    <x v="6"/>
    <m/>
    <m/>
    <m/>
    <m/>
    <m/>
    <m/>
    <x v="4"/>
    <m/>
    <m/>
    <m/>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Competency &amp; Monitoring"/>
    <m/>
    <s v="N/A"/>
    <s v="N/A"/>
    <m/>
    <m/>
    <m/>
    <m/>
    <m/>
    <m/>
    <m/>
    <m/>
    <m/>
    <m/>
    <m/>
    <m/>
    <m/>
    <m/>
    <m/>
    <m/>
    <m/>
    <s v=""/>
    <m/>
    <m/>
    <m/>
    <m/>
    <m/>
    <m/>
    <m/>
    <m/>
    <m/>
    <m/>
    <s v="•Training"/>
    <m/>
    <s v="•Competency Testing"/>
    <s v="MED"/>
    <s v="finalize draft for OSAC Proposed Standard"/>
    <s v="Start draft"/>
    <m/>
    <m/>
    <m/>
    <m/>
    <m/>
    <m/>
    <m/>
    <m/>
    <m/>
    <m/>
  </r>
  <r>
    <s v="DOG-024"/>
    <s v="Scene Examination"/>
    <x v="6"/>
    <m/>
    <m/>
    <m/>
    <m/>
    <m/>
    <m/>
    <x v="4"/>
    <m/>
    <m/>
    <s v="Noted in Dec 2022 SC report out"/>
    <m/>
    <m/>
    <m/>
    <m/>
    <s v="Standard for the Systematic Validation of Training Aids for Canine Detection of Explosives"/>
    <m/>
    <m/>
    <m/>
    <m/>
    <m/>
    <m/>
    <m/>
    <m/>
    <m/>
    <m/>
    <m/>
    <m/>
    <m/>
    <m/>
    <m/>
    <m/>
    <m/>
    <m/>
    <m/>
    <m/>
    <m/>
    <m/>
    <m/>
    <m/>
    <m/>
    <m/>
    <m/>
    <m/>
    <m/>
    <m/>
    <m/>
    <m/>
    <m/>
    <m/>
    <m/>
    <m/>
    <m/>
    <m/>
    <m/>
    <m/>
    <m/>
    <s v="draft targeted for FY23"/>
    <m/>
    <m/>
    <m/>
    <m/>
    <m/>
    <m/>
    <m/>
    <m/>
    <m/>
    <m/>
    <m/>
  </r>
  <r>
    <s v="DOG-025"/>
    <s v="Scene Examination"/>
    <x v="6"/>
    <m/>
    <m/>
    <m/>
    <m/>
    <m/>
    <m/>
    <x v="4"/>
    <m/>
    <m/>
    <s v="Noted in Dec 2022 SC report out"/>
    <m/>
    <m/>
    <m/>
    <m/>
    <s v="Standard for the Analytical Measurement of Training Aids for Canine Detection of Explosives"/>
    <m/>
    <m/>
    <m/>
    <m/>
    <m/>
    <m/>
    <m/>
    <m/>
    <m/>
    <m/>
    <m/>
    <m/>
    <m/>
    <m/>
    <m/>
    <m/>
    <m/>
    <m/>
    <m/>
    <m/>
    <m/>
    <m/>
    <m/>
    <m/>
    <m/>
    <m/>
    <m/>
    <m/>
    <m/>
    <m/>
    <m/>
    <m/>
    <m/>
    <m/>
    <m/>
    <m/>
    <m/>
    <m/>
    <m/>
    <m/>
    <m/>
    <s v="draft targeted for FY23"/>
    <m/>
    <m/>
    <m/>
    <m/>
    <m/>
    <m/>
    <m/>
    <m/>
    <m/>
    <m/>
    <m/>
  </r>
  <r>
    <s v="DOG-026"/>
    <s v="Scene Examination"/>
    <x v="6"/>
    <m/>
    <m/>
    <m/>
    <m/>
    <m/>
    <m/>
    <x v="4"/>
    <m/>
    <m/>
    <s v="Noted in Dec 2022 SC report out"/>
    <m/>
    <m/>
    <m/>
    <m/>
    <s v="Standard for the Canine Testing of Training Aids for Canine Detection of Explosives"/>
    <m/>
    <m/>
    <m/>
    <m/>
    <m/>
    <m/>
    <m/>
    <m/>
    <m/>
    <m/>
    <m/>
    <m/>
    <m/>
    <m/>
    <m/>
    <m/>
    <m/>
    <m/>
    <m/>
    <m/>
    <m/>
    <m/>
    <m/>
    <m/>
    <m/>
    <m/>
    <m/>
    <m/>
    <m/>
    <m/>
    <m/>
    <m/>
    <m/>
    <m/>
    <m/>
    <m/>
    <m/>
    <m/>
    <m/>
    <m/>
    <m/>
    <s v="draft targeted for FY23"/>
    <m/>
    <m/>
    <m/>
    <m/>
    <m/>
    <m/>
    <m/>
    <m/>
    <m/>
    <m/>
    <m/>
  </r>
  <r>
    <s v="DOG-027"/>
    <s v="Scene Examination"/>
    <x v="6"/>
    <m/>
    <m/>
    <m/>
    <m/>
    <m/>
    <m/>
    <x v="4"/>
    <m/>
    <m/>
    <s v="Noted in Dec 2022 SC report out"/>
    <m/>
    <m/>
    <m/>
    <m/>
    <s v="Canine Detection of Contraband"/>
    <s v="Addresses the canine scent detection discipline of contraband which entails a canine team (canine handler and canine) to search for an article, or substance prohibited by law, or regulation."/>
    <m/>
    <m/>
    <m/>
    <d v="2018-03-15T00:00:00"/>
    <s v="Competency &amp; Monitoring"/>
    <d v="2018-05-25T00:00:00"/>
    <s v="N/A"/>
    <s v="N/A"/>
    <m/>
    <m/>
    <m/>
    <m/>
    <m/>
    <m/>
    <m/>
    <m/>
    <m/>
    <m/>
    <m/>
    <m/>
    <m/>
    <m/>
    <m/>
    <m/>
    <m/>
    <s v=""/>
    <m/>
    <m/>
    <m/>
    <m/>
    <m/>
    <m/>
    <m/>
    <m/>
    <m/>
    <m/>
    <s v="•Training"/>
    <m/>
    <s v="•Competency Testing"/>
    <s v="MED"/>
    <s v="draft targeted for FY23"/>
    <s v="Start draft"/>
    <m/>
    <m/>
    <m/>
    <m/>
    <m/>
    <m/>
    <m/>
    <m/>
    <m/>
    <m/>
  </r>
  <r>
    <s v="DOG-NYD-0002"/>
    <s v="Scene Examination"/>
    <x v="6"/>
    <m/>
    <m/>
    <m/>
    <m/>
    <m/>
    <m/>
    <x v="5"/>
    <m/>
    <m/>
    <m/>
    <m/>
    <m/>
    <m/>
    <m/>
    <s v="Integration of Dogs &amp; Sensors"/>
    <s v="Document to bridge the gap between SWGDOG Best Practices and OSAC regarding Standards for the requirements for the Dogs and Sensors – Integration of Dogs and Sensors"/>
    <m/>
    <m/>
    <m/>
    <m/>
    <s v="Competency &amp; Monitoring"/>
    <m/>
    <s v="N/A"/>
    <s v="N/A"/>
    <m/>
    <m/>
    <m/>
    <m/>
    <m/>
    <m/>
    <m/>
    <m/>
    <m/>
    <m/>
    <m/>
    <m/>
    <m/>
    <m/>
    <m/>
    <m/>
    <m/>
    <s v=""/>
    <m/>
    <m/>
    <m/>
    <m/>
    <m/>
    <m/>
    <m/>
    <m/>
    <m/>
    <m/>
    <s v="•Training"/>
    <m/>
    <s v="•Competency Testing"/>
    <s v="HIGH"/>
    <m/>
    <m/>
    <m/>
    <m/>
    <m/>
    <m/>
    <m/>
    <m/>
    <m/>
    <m/>
    <m/>
    <m/>
  </r>
  <r>
    <s v="DOG-NYD-0003"/>
    <s v="Scene Examination"/>
    <x v="6"/>
    <m/>
    <m/>
    <m/>
    <m/>
    <m/>
    <m/>
    <x v="5"/>
    <m/>
    <m/>
    <m/>
    <m/>
    <m/>
    <m/>
    <m/>
    <s v="Canine Detection of Chemical/Biological"/>
    <s v="This standard contains requirements for the development of training of canine handlers and canines for the detection of toxic or potentially toxic biological and chemical agents."/>
    <m/>
    <m/>
    <m/>
    <m/>
    <s v="Competency &amp; Monitoring"/>
    <m/>
    <s v="N/A"/>
    <s v="N/A"/>
    <m/>
    <m/>
    <m/>
    <m/>
    <m/>
    <m/>
    <m/>
    <m/>
    <m/>
    <m/>
    <m/>
    <m/>
    <m/>
    <m/>
    <m/>
    <m/>
    <m/>
    <s v=""/>
    <m/>
    <m/>
    <m/>
    <m/>
    <m/>
    <m/>
    <m/>
    <m/>
    <m/>
    <m/>
    <s v="•Training"/>
    <m/>
    <s v="•Competency Testing"/>
    <s v="MED"/>
    <m/>
    <m/>
    <m/>
    <m/>
    <m/>
    <m/>
    <m/>
    <m/>
    <m/>
    <m/>
    <m/>
    <m/>
  </r>
  <r>
    <s v="DOG-NYD-0004"/>
    <s v="Scene Examination"/>
    <x v="6"/>
    <m/>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Competency &amp; Monitoring"/>
    <m/>
    <s v="N/A"/>
    <s v="N/A"/>
    <m/>
    <m/>
    <m/>
    <m/>
    <m/>
    <m/>
    <m/>
    <m/>
    <m/>
    <m/>
    <m/>
    <m/>
    <m/>
    <m/>
    <m/>
    <m/>
    <m/>
    <s v=""/>
    <m/>
    <m/>
    <m/>
    <m/>
    <m/>
    <m/>
    <m/>
    <m/>
    <m/>
    <m/>
    <s v="•Training"/>
    <m/>
    <s v="•Competency Testing"/>
    <s v="LOW"/>
    <m/>
    <m/>
    <m/>
    <m/>
    <m/>
    <m/>
    <m/>
    <m/>
    <m/>
    <m/>
    <m/>
    <m/>
  </r>
  <r>
    <s v="DOG-NYD-0005"/>
    <s v="Scene Examination"/>
    <x v="6"/>
    <m/>
    <m/>
    <m/>
    <m/>
    <m/>
    <m/>
    <x v="5"/>
    <m/>
    <m/>
    <m/>
    <m/>
    <m/>
    <m/>
    <m/>
    <s v="Canine Detection of Avalanche Victims"/>
    <s v="Addresses the canine scent detection discipline of locating avalanche victims which entails canine teams (canine handler and canine) trained to search for missing avalanche victims."/>
    <m/>
    <m/>
    <m/>
    <m/>
    <s v="Competency &amp; Monitoring"/>
    <m/>
    <s v="N/A"/>
    <s v="N/A"/>
    <m/>
    <m/>
    <m/>
    <m/>
    <m/>
    <m/>
    <m/>
    <m/>
    <m/>
    <m/>
    <m/>
    <m/>
    <m/>
    <m/>
    <m/>
    <m/>
    <m/>
    <s v=""/>
    <m/>
    <m/>
    <m/>
    <m/>
    <m/>
    <m/>
    <m/>
    <m/>
    <m/>
    <m/>
    <s v="•Training"/>
    <m/>
    <s v="•Competency Testing"/>
    <s v="LOW"/>
    <m/>
    <m/>
    <m/>
    <m/>
    <m/>
    <m/>
    <m/>
    <m/>
    <m/>
    <m/>
    <m/>
    <m/>
  </r>
  <r>
    <m/>
    <m/>
    <x v="4"/>
    <m/>
    <m/>
    <m/>
    <m/>
    <m/>
    <m/>
    <x v="7"/>
    <m/>
    <m/>
    <s v="IS THIS AN OSAC DRAFTED DOCUMENT?"/>
    <m/>
    <m/>
    <m/>
    <m/>
    <s v="Canine Biomedical Detection of Disease in Forensic Public Health"/>
    <m/>
    <m/>
    <m/>
    <m/>
    <m/>
    <m/>
    <d v="2023-09-29T00:00:00"/>
    <m/>
    <m/>
    <m/>
    <m/>
    <m/>
    <m/>
    <m/>
    <m/>
    <m/>
    <m/>
    <m/>
    <m/>
    <m/>
    <m/>
    <m/>
    <m/>
    <m/>
    <m/>
    <m/>
    <m/>
    <m/>
    <m/>
    <m/>
    <m/>
    <m/>
    <m/>
    <m/>
    <m/>
    <m/>
    <m/>
    <m/>
    <m/>
    <m/>
    <m/>
    <m/>
    <m/>
    <m/>
    <m/>
    <m/>
    <m/>
    <m/>
    <m/>
    <m/>
    <m/>
    <m/>
    <m/>
  </r>
  <r>
    <s v="DOG-021"/>
    <s v="Scene Examination"/>
    <x v="6"/>
    <m/>
    <m/>
    <m/>
    <m/>
    <m/>
    <m/>
    <x v="8"/>
    <m/>
    <m/>
    <s v="This was not listed on FY23 SC Priorities doc so the status was changed to withdrawn; per SC chair (at April 2023 OSAC Meeting), this doc is no longer being worked on."/>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Competency &amp; Monitoring"/>
    <d v="2019-04-12T00:00:00"/>
    <s v="N/A"/>
    <s v="N/A"/>
    <m/>
    <m/>
    <m/>
    <m/>
    <m/>
    <m/>
    <m/>
    <m/>
    <m/>
    <m/>
    <m/>
    <m/>
    <m/>
    <m/>
    <m/>
    <m/>
    <m/>
    <s v=""/>
    <m/>
    <m/>
    <m/>
    <m/>
    <m/>
    <m/>
    <m/>
    <m/>
    <m/>
    <m/>
    <s v="•Training"/>
    <m/>
    <s v="•Competency Testing"/>
    <s v="MED"/>
    <m/>
    <m/>
    <m/>
    <m/>
    <m/>
    <m/>
    <m/>
    <m/>
    <m/>
    <m/>
    <m/>
    <m/>
  </r>
  <r>
    <s v="DOG-020"/>
    <s v="Scene Examination"/>
    <x v="6"/>
    <m/>
    <m/>
    <m/>
    <m/>
    <m/>
    <m/>
    <x v="8"/>
    <s v="Best Practice Recommendation"/>
    <m/>
    <s v="The SC noted in it's Dec 2022 report that they have agreed to delete this topic for development as if is not within forensic scope"/>
    <m/>
    <s v="ASB"/>
    <s v="087-xx"/>
    <m/>
    <s v="Canine Detection of Pests and Insects"/>
    <s v="Describes the requirements for pest and insect detection utilizing a canine team to serch for and detect the odor of specific pests and insects."/>
    <m/>
    <m/>
    <m/>
    <s v="1/10/2018 &amp; 3/14/2018"/>
    <s v="Competency &amp; Monitoring"/>
    <d v="2018-04-27T00:00:00"/>
    <s v="N/A"/>
    <s v="N/A"/>
    <m/>
    <m/>
    <m/>
    <m/>
    <m/>
    <m/>
    <m/>
    <m/>
    <m/>
    <m/>
    <m/>
    <m/>
    <m/>
    <m/>
    <m/>
    <m/>
    <m/>
    <s v=""/>
    <m/>
    <m/>
    <m/>
    <m/>
    <m/>
    <m/>
    <m/>
    <m/>
    <m/>
    <m/>
    <s v="•Training"/>
    <m/>
    <s v="•Competency Testing"/>
    <s v="HIGH"/>
    <m/>
    <m/>
    <m/>
    <m/>
    <m/>
    <m/>
    <m/>
    <m/>
    <m/>
    <m/>
    <m/>
    <m/>
  </r>
  <r>
    <s v="DOG-023"/>
    <s v="Scene Examination"/>
    <x v="6"/>
    <m/>
    <m/>
    <m/>
    <m/>
    <m/>
    <m/>
    <x v="8"/>
    <m/>
    <m/>
    <s v="The SC noted in it's Dec 2022 report that they have agreed to delete this topic for development as if is not within forensic scope"/>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Competency &amp; Monitoring"/>
    <m/>
    <s v="N/A"/>
    <s v="N/A"/>
    <m/>
    <m/>
    <m/>
    <m/>
    <m/>
    <m/>
    <m/>
    <m/>
    <m/>
    <m/>
    <m/>
    <m/>
    <m/>
    <m/>
    <m/>
    <m/>
    <m/>
    <s v=""/>
    <m/>
    <m/>
    <m/>
    <m/>
    <m/>
    <m/>
    <m/>
    <m/>
    <m/>
    <m/>
    <s v="•Training"/>
    <m/>
    <s v="•Competency Testing"/>
    <s v="LOW"/>
    <m/>
    <m/>
    <m/>
    <m/>
    <m/>
    <m/>
    <m/>
    <m/>
    <m/>
    <m/>
    <m/>
    <m/>
  </r>
  <r>
    <s v="FAC-002"/>
    <s v="Digital/Multimedia"/>
    <x v="7"/>
    <m/>
    <m/>
    <m/>
    <m/>
    <m/>
    <m/>
    <x v="0"/>
    <m/>
    <m/>
    <s v="This standard is being revised (see below)"/>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Examination &amp; Analysis"/>
    <d v="2018-01-01T00:00:00"/>
    <s v="unknown"/>
    <s v="unknown"/>
    <s v="unknown"/>
    <s v="unknown"/>
    <s v="unknown"/>
    <s v="unknown"/>
    <m/>
    <s v="unknown"/>
    <d v="2018-01-01T00:00:00"/>
    <m/>
    <m/>
    <m/>
    <d v="2019-09-05T00:00:00"/>
    <m/>
    <d v="2019-09-17T00:00:00"/>
    <m/>
    <d v="2019-10-01T00:00:00"/>
    <m/>
    <m/>
    <s v=""/>
    <m/>
    <m/>
    <m/>
    <m/>
    <m/>
    <m/>
    <m/>
    <m/>
    <m/>
    <d v="2024-10-01T00:00:00"/>
    <s v="•Evidence Acceptance Criteria"/>
    <m/>
    <m/>
    <s v="Not applicable"/>
    <m/>
    <s v="Add SDO published standard to Registry"/>
    <s v="COMPLETE"/>
    <s v="COMPLETE"/>
    <s v="COMPLETE"/>
    <s v="COMPLETE"/>
    <m/>
    <d v="2017-12-01T00:00:00"/>
    <n v="58"/>
    <n v="65"/>
    <n v="123"/>
    <m/>
  </r>
  <r>
    <s v="FAC-003"/>
    <s v="Digital/Multimedia"/>
    <x v="7"/>
    <m/>
    <m/>
    <m/>
    <m/>
    <m/>
    <m/>
    <x v="0"/>
    <m/>
    <m/>
    <s v="This standard is being revised (see below)"/>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Examination &amp; Analysis"/>
    <s v="unknown"/>
    <s v="unknown"/>
    <s v="unknown"/>
    <s v="unknown"/>
    <s v="unknown"/>
    <s v="unknown"/>
    <s v="unknown"/>
    <m/>
    <s v="unknown"/>
    <d v="2018-03-01T00:00:00"/>
    <m/>
    <m/>
    <m/>
    <d v="2019-09-05T00:00:00"/>
    <m/>
    <d v="2019-09-17T00:00:00"/>
    <m/>
    <d v="2019-10-01T00:00:00"/>
    <m/>
    <m/>
    <s v=""/>
    <m/>
    <m/>
    <m/>
    <m/>
    <m/>
    <m/>
    <m/>
    <m/>
    <m/>
    <d v="2024-10-01T00:00:00"/>
    <s v="•Evidence Acceptance Criteria"/>
    <m/>
    <m/>
    <s v="Not applicable"/>
    <m/>
    <s v="Add SDO published standard to Registry"/>
    <s v="COMPLETE"/>
    <s v="COMPLETE"/>
    <s v="COMPLETE"/>
    <s v="COMPLETE"/>
    <m/>
    <d v="2018-02-01T00:00:00"/>
    <n v="68"/>
    <n v="63"/>
    <n v="131"/>
    <m/>
  </r>
  <r>
    <s v="FAC-004"/>
    <s v="Digital/Multimedia"/>
    <x v="7"/>
    <m/>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s v="Examination &amp; Analysis"/>
    <d v="2018-01-01T00:00:00"/>
    <s v="unknown"/>
    <s v="unknown"/>
    <s v="unknown"/>
    <s v="unknown"/>
    <d v="2018-07-19T00:00:00"/>
    <n v="43313"/>
    <m/>
    <s v="N/A"/>
    <d v="2018-08-01T00:00:00"/>
    <m/>
    <m/>
    <m/>
    <d v="2018-12-16T00:00:00"/>
    <m/>
    <m/>
    <m/>
    <d v="2019-02-14T00:00:00"/>
    <m/>
    <m/>
    <s v=""/>
    <m/>
    <m/>
    <m/>
    <m/>
    <m/>
    <m/>
    <m/>
    <m/>
    <m/>
    <d v="2024-02-14T00:00:00"/>
    <s v="•Data Criteria &amp; Analysis"/>
    <m/>
    <m/>
    <s v="Not applicable"/>
    <m/>
    <s v="Add SDO published standard to Registry"/>
    <s v="COMPLETE"/>
    <s v="COMPLETE"/>
    <s v="COMPLETE"/>
    <s v="COMPLETE"/>
    <m/>
    <d v="2018-08-01T00:00:00"/>
    <n v="80"/>
    <n v="65"/>
    <m/>
    <m/>
  </r>
  <r>
    <s v="FAC-001"/>
    <s v="Digital/Multimedia"/>
    <x v="7"/>
    <s v="Digital Evidence"/>
    <s v="VITAL"/>
    <m/>
    <m/>
    <m/>
    <m/>
    <x v="0"/>
    <m/>
    <m/>
    <s v="this standard was drafted in collaboration with DE and VITAL and is listed under each of these SC headings on the Registry webpage"/>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Terminology"/>
    <m/>
    <m/>
    <m/>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FAC-028"/>
    <s v="Digital/Multimedia"/>
    <x v="7"/>
    <m/>
    <m/>
    <m/>
    <m/>
    <m/>
    <m/>
    <x v="1"/>
    <m/>
    <m/>
    <s v="Reaffirmation of the 2017 version (currently on the Registry); NOTE: this doc is under revision at ASTM (see bleow) "/>
    <m/>
    <s v="ASTM"/>
    <s v="E3115-23"/>
    <m/>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m/>
    <m/>
    <m/>
    <m/>
    <m/>
    <m/>
    <m/>
    <m/>
    <m/>
    <m/>
    <m/>
    <m/>
    <m/>
    <m/>
    <m/>
    <m/>
    <m/>
    <m/>
    <m/>
    <m/>
    <m/>
    <m/>
    <m/>
    <m/>
    <m/>
    <m/>
    <m/>
    <m/>
    <m/>
    <m/>
    <m/>
    <m/>
    <m/>
    <s v="HIGH"/>
    <m/>
    <s v="Initiate revision"/>
    <m/>
    <m/>
    <s v="Started / In progress"/>
    <m/>
    <m/>
    <m/>
    <m/>
    <m/>
    <m/>
    <m/>
  </r>
  <r>
    <s v="FAC-029"/>
    <s v="Digital/Multimedia"/>
    <x v="7"/>
    <m/>
    <m/>
    <m/>
    <m/>
    <m/>
    <m/>
    <x v="1"/>
    <m/>
    <m/>
    <s v="Reapproved version (of 2018 version currently on the Registry); NOTE: this document is under revision at ASTM (see below)"/>
    <m/>
    <s v="ASTM "/>
    <s v="E3148-23"/>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m/>
    <m/>
    <m/>
    <m/>
    <m/>
    <m/>
    <m/>
    <m/>
    <d v="2023-02-01T00:00:00"/>
    <m/>
    <m/>
    <m/>
    <m/>
    <m/>
    <m/>
    <m/>
    <m/>
    <m/>
    <m/>
    <m/>
    <m/>
    <m/>
    <m/>
    <m/>
    <m/>
    <m/>
    <m/>
    <m/>
    <m/>
    <m/>
    <m/>
    <m/>
    <m/>
    <s v="HIGH"/>
    <m/>
    <s v="Initiate revision"/>
    <m/>
    <m/>
    <s v="Started / In progress"/>
    <m/>
    <m/>
    <m/>
    <m/>
    <m/>
    <m/>
    <m/>
  </r>
  <r>
    <s v="FAC-005"/>
    <s v="Digital/Multimedia"/>
    <x v="7"/>
    <m/>
    <m/>
    <m/>
    <m/>
    <m/>
    <m/>
    <x v="2"/>
    <m/>
    <m/>
    <s v="NOTE: This will be an annex to the Facial Image Comparison Feature List for Morphological Analysis (E3149-xx), not a stand-alone document. Was pulled back from ASTM."/>
    <s v="OSAC 2020-S-0002"/>
    <s v="ASTM"/>
    <m/>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s v="Method Validation"/>
    <s v="TBD"/>
    <m/>
    <m/>
    <s v="TBD"/>
    <m/>
    <s v="TBD"/>
    <m/>
    <s v="TBD"/>
    <s v="TBD"/>
    <s v="TBD"/>
    <s v="NO - OSAC Proposed Standard"/>
    <m/>
    <m/>
    <m/>
    <m/>
    <m/>
    <m/>
    <m/>
    <m/>
    <m/>
    <s v="STRP"/>
    <s v="STRP old process "/>
    <d v="2021-03-02T00:00:00"/>
    <d v="2021-04-02T00:00:00"/>
    <n v="29"/>
    <n v="9"/>
    <d v="2021-06-01T00:00:00"/>
    <m/>
    <d v="2021-06-01T00:00:00"/>
    <s v="YES"/>
    <m/>
    <m/>
    <m/>
    <m/>
    <s v="LOW"/>
    <m/>
    <s v="At SDO for further development"/>
    <m/>
    <s v="Under development at SDO"/>
    <s v="Under development at SDO"/>
    <m/>
    <m/>
    <m/>
    <m/>
    <m/>
    <m/>
    <m/>
  </r>
  <r>
    <s v="FAC-008"/>
    <s v="Digital/Multimedia"/>
    <x v="7"/>
    <m/>
    <m/>
    <m/>
    <m/>
    <m/>
    <s v="Ruth Phillips?"/>
    <x v="2"/>
    <m/>
    <m/>
    <m/>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s v="Examination &amp; Analysis"/>
    <s v="TBD"/>
    <m/>
    <m/>
    <s v="TBD"/>
    <s v="TBD"/>
    <s v="TBD"/>
    <m/>
    <s v="TBD"/>
    <s v="TBD"/>
    <s v="TBD"/>
    <s v="NO - OSAC Proposed Standard"/>
    <m/>
    <m/>
    <m/>
    <m/>
    <m/>
    <m/>
    <m/>
    <m/>
    <m/>
    <s v="non-STRP"/>
    <m/>
    <d v="2021-05-06T00:00:00"/>
    <m/>
    <n v="11"/>
    <s v="N/A"/>
    <m/>
    <m/>
    <d v="2023-05-02T00:00:00"/>
    <m/>
    <m/>
    <m/>
    <m/>
    <m/>
    <s v="HIGH"/>
    <s v="Move through SDO and continue working toward publication and RA"/>
    <s v="Add OSAC Proposed Standard to Registry and send to SDO"/>
    <m/>
    <s v="In comment adjudication at OSAC"/>
    <s v="In comment adjudication at OSAC"/>
    <s v="In FSSB review"/>
    <m/>
    <m/>
    <m/>
    <m/>
    <m/>
    <m/>
  </r>
  <r>
    <s v="FAC-009"/>
    <s v="Digital/Multimedia"/>
    <x v="7"/>
    <m/>
    <m/>
    <m/>
    <m/>
    <m/>
    <m/>
    <x v="2"/>
    <m/>
    <m/>
    <s v="not yet in ASTM pipeline (as of March 2023)"/>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s v="Examination &amp; Analysis"/>
    <s v="TBD"/>
    <m/>
    <m/>
    <s v="TBD"/>
    <s v="TBD"/>
    <s v="TBD"/>
    <m/>
    <s v="TBD"/>
    <s v="TBD"/>
    <s v="TBD"/>
    <s v="NO - OSAC Proposed Standard"/>
    <m/>
    <m/>
    <m/>
    <m/>
    <m/>
    <m/>
    <m/>
    <m/>
    <m/>
    <s v="non-STRP"/>
    <m/>
    <d v="2021-09-07T00:00:00"/>
    <d v="2021-10-04T00:00:00"/>
    <n v="18"/>
    <s v="N/A"/>
    <d v="2022-09-07T00:00:00"/>
    <m/>
    <d v="2022-10-04T00:00:00"/>
    <s v="NO"/>
    <m/>
    <s v="•Evidence Acceptance Criteria"/>
    <m/>
    <m/>
    <s v="HIGH"/>
    <s v="Move through SDO and continue working toward publication and RA"/>
    <s v="Add OSAC Proposed Standard to Registry and send to SDO"/>
    <m/>
    <s v="In comment adjudication at OSAC"/>
    <s v="In comment adjudication at OSAC"/>
    <s v="In FSSB review"/>
    <m/>
    <m/>
    <m/>
    <m/>
    <m/>
    <m/>
  </r>
  <r>
    <s v="FAC-012"/>
    <s v="Digital/Multimedia"/>
    <x v="7"/>
    <m/>
    <m/>
    <m/>
    <m/>
    <m/>
    <m/>
    <x v="2"/>
    <m/>
    <m/>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s v="TBD"/>
    <m/>
    <m/>
    <s v="TBD"/>
    <s v="TBD"/>
    <s v="TBD"/>
    <m/>
    <s v="TBD"/>
    <s v="TBD"/>
    <s v="TBD"/>
    <s v="NO - OSAC Proposed Standard"/>
    <m/>
    <m/>
    <m/>
    <m/>
    <m/>
    <m/>
    <m/>
    <m/>
    <m/>
    <s v="STRP"/>
    <s v="STRP new process"/>
    <d v="2021-12-07T00:00:00"/>
    <d v="2022-01-03T00:00:00"/>
    <n v="28"/>
    <n v="71"/>
    <d v="2022-11-09T00:00:00"/>
    <s v="yes"/>
    <d v="2022-12-06T00:00:00"/>
    <s v="YES"/>
    <m/>
    <m/>
    <m/>
    <m/>
    <s v="HIGH"/>
    <m/>
    <s v="At SDO for further development"/>
    <m/>
    <s v="In comment adjudication at OSAC"/>
    <s v="In comment adjudication at OSAC"/>
    <m/>
    <m/>
    <m/>
    <m/>
    <m/>
    <m/>
    <m/>
  </r>
  <r>
    <s v="DMSAC-001"/>
    <s v="Digital/Multimedia"/>
    <x v="5"/>
    <s v="Facial Identification"/>
    <s v="VITAL"/>
    <m/>
    <m/>
    <m/>
    <m/>
    <x v="2"/>
    <m/>
    <m/>
    <s v="NOTE: thi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m/>
    <s v="Digital/Multimedia"/>
    <x v="7"/>
    <m/>
    <m/>
    <m/>
    <m/>
    <m/>
    <m/>
    <x v="3"/>
    <m/>
    <m/>
    <m/>
    <m/>
    <s v="ASTM"/>
    <s v="E3115-xx"/>
    <s v="WK83647"/>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d v="2022-11-21T00:00:00"/>
    <d v="2022-12-21T00:00:00"/>
    <d v="2023-01-06T00:00:00"/>
    <d v="2023-01-09T00:00:00"/>
    <d v="2023-02-20T00:00:00"/>
    <m/>
    <m/>
    <m/>
    <m/>
    <m/>
    <m/>
    <m/>
    <m/>
    <m/>
    <m/>
    <m/>
    <m/>
    <m/>
    <m/>
    <m/>
    <m/>
    <m/>
    <m/>
    <m/>
    <m/>
    <m/>
    <m/>
    <m/>
    <m/>
    <m/>
    <m/>
    <m/>
    <m/>
    <s v="HIGH"/>
    <m/>
    <s v="Initiate revision"/>
    <m/>
    <m/>
    <s v="Started / In progress"/>
    <m/>
    <m/>
    <m/>
    <m/>
    <m/>
    <m/>
    <m/>
  </r>
  <r>
    <s v="FAC-029"/>
    <s v="Digital/Multimedia"/>
    <x v="7"/>
    <m/>
    <m/>
    <m/>
    <m/>
    <m/>
    <m/>
    <x v="3"/>
    <m/>
    <m/>
    <s v="in ASTM main committee ballot - closes 5/18/2020; Revision to E3148 above. This is a new line for this document because the document needs some minor edits. The document's point-of-contact at ASTM will work with ASTM to make the necessary changes."/>
    <m/>
    <s v="ASTM "/>
    <s v="E3148-xx"/>
    <s v="WK83648 &amp; WK85939"/>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s v="11/21/2022; 4/18/2023"/>
    <s v="12/21/2022; 5/18/2023"/>
    <s v="1/6/2023; 5/5/2023"/>
    <s v="1/9/2023; 5/8/2023"/>
    <s v="2/20/2023; 6/19/2023"/>
    <m/>
    <m/>
    <m/>
    <m/>
    <m/>
    <m/>
    <m/>
    <m/>
    <m/>
    <m/>
    <m/>
    <m/>
    <m/>
    <m/>
    <m/>
    <m/>
    <m/>
    <m/>
    <m/>
    <m/>
    <m/>
    <m/>
    <m/>
    <m/>
    <m/>
    <m/>
    <m/>
    <m/>
    <s v="HIGH"/>
    <m/>
    <s v="Initiate revision"/>
    <m/>
    <m/>
    <s v="Started / In progress"/>
    <m/>
    <m/>
    <m/>
    <m/>
    <m/>
    <m/>
    <m/>
  </r>
  <r>
    <s v="FAC-013"/>
    <s v="Digital/Multimedia"/>
    <x v="7"/>
    <m/>
    <m/>
    <m/>
    <m/>
    <m/>
    <m/>
    <x v="4"/>
    <m/>
    <m/>
    <s v="discussed at the Sept FSSB meeting &gt; SC will pull doc back to make revisions &gt; recirculate with FSSB after revisions have been made "/>
    <s v="OSAC 2022-S-0008"/>
    <m/>
    <m/>
    <m/>
    <s v="Standard Guide for Minimum Facial Image Comparison Documentation"/>
    <s v="Provides minimum guidelines and a common baseline of information for facial image comparison documentaion_x000a__x000a_"/>
    <s v="N/A"/>
    <s v="N/A"/>
    <s v="N/A"/>
    <m/>
    <s v="Reporting Results &amp; Testimony"/>
    <s v="TBD"/>
    <m/>
    <m/>
    <s v="TBD"/>
    <s v="TBD"/>
    <s v="TBD"/>
    <m/>
    <m/>
    <s v="TBD"/>
    <s v="TBD"/>
    <s v="NO - OSAC Proposed Standard"/>
    <m/>
    <m/>
    <m/>
    <m/>
    <m/>
    <m/>
    <m/>
    <m/>
    <m/>
    <s v="STRP"/>
    <s v="STRP new process"/>
    <d v="2022-04-05T00:00:00"/>
    <d v="2022-05-02T00:00:00"/>
    <n v="17"/>
    <n v="55"/>
    <m/>
    <m/>
    <m/>
    <m/>
    <m/>
    <s v="•Reporting"/>
    <m/>
    <m/>
    <s v="HIGH"/>
    <m/>
    <s v="Complete STRP evaluation"/>
    <m/>
    <s v="Started / In progress"/>
    <s v="In comment adjudication at OSAC"/>
    <m/>
    <m/>
    <m/>
    <m/>
    <m/>
    <m/>
    <m/>
  </r>
  <r>
    <s v="FAC-017"/>
    <s v="Digital/Multimedia"/>
    <x v="7"/>
    <m/>
    <m/>
    <m/>
    <m/>
    <m/>
    <m/>
    <x v="4"/>
    <m/>
    <m/>
    <s v="5/18/23: SC expects to open for comment June or July 2023"/>
    <s v="OSAC 2023-N-0007"/>
    <m/>
    <m/>
    <m/>
    <s v="Guide for Facial Comparison Awareness Training of Assessors"/>
    <s v="Includes specific content for training of Facial Assessors. "/>
    <m/>
    <m/>
    <m/>
    <m/>
    <s v="Competency &amp; Monitoring"/>
    <m/>
    <m/>
    <m/>
    <m/>
    <m/>
    <m/>
    <m/>
    <m/>
    <m/>
    <m/>
    <m/>
    <m/>
    <m/>
    <m/>
    <m/>
    <m/>
    <m/>
    <m/>
    <m/>
    <m/>
    <s v="non-STRP"/>
    <m/>
    <m/>
    <m/>
    <m/>
    <m/>
    <m/>
    <m/>
    <m/>
    <m/>
    <m/>
    <s v="•Training"/>
    <m/>
    <m/>
    <s v="LOW"/>
    <m/>
    <s v="Complete initial draft"/>
    <m/>
    <s v="Started / In progress"/>
    <s v="Started / In progress"/>
    <m/>
    <m/>
    <m/>
    <m/>
    <m/>
    <m/>
    <m/>
  </r>
  <r>
    <s v="FAC-018"/>
    <s v="Digital/Multimedia"/>
    <x v="7"/>
    <m/>
    <m/>
    <m/>
    <m/>
    <m/>
    <m/>
    <x v="4"/>
    <m/>
    <m/>
    <s v="5/18/23: SC expects to open for comment June or July 2023"/>
    <s v="OSAC 2023-N-0008"/>
    <m/>
    <m/>
    <m/>
    <s v="Guide for Facial Comparison Training of Reviewers to Competency"/>
    <s v="Includes specific content for training of Facial Reviewers."/>
    <m/>
    <m/>
    <m/>
    <m/>
    <s v="Competency &amp; Monitoring"/>
    <m/>
    <m/>
    <m/>
    <m/>
    <m/>
    <m/>
    <m/>
    <m/>
    <m/>
    <m/>
    <m/>
    <m/>
    <m/>
    <m/>
    <m/>
    <m/>
    <m/>
    <m/>
    <m/>
    <m/>
    <s v="non-STRP"/>
    <m/>
    <m/>
    <m/>
    <m/>
    <m/>
    <m/>
    <m/>
    <m/>
    <m/>
    <m/>
    <s v="•Training"/>
    <m/>
    <m/>
    <s v="LOW"/>
    <m/>
    <s v="Complete initial draft"/>
    <m/>
    <s v="Started / In progress"/>
    <s v="Started / In progress"/>
    <m/>
    <m/>
    <m/>
    <m/>
    <m/>
    <m/>
    <m/>
  </r>
  <r>
    <s v="FAC-019"/>
    <s v="Digital/Multimedia"/>
    <x v="7"/>
    <m/>
    <m/>
    <m/>
    <m/>
    <m/>
    <m/>
    <x v="4"/>
    <m/>
    <m/>
    <s v="5/18/23: in ballot @SC to move to open comment -ballot deadline 5/26/23"/>
    <s v="OSAC 2023-N-0009"/>
    <m/>
    <m/>
    <m/>
    <s v="Guide for Facial Comparison Training of Examiners to Competency"/>
    <s v="Includes specific content for training of Facial Examiners."/>
    <m/>
    <m/>
    <m/>
    <m/>
    <s v="Competency &amp; Monitoring"/>
    <m/>
    <m/>
    <m/>
    <m/>
    <m/>
    <m/>
    <m/>
    <m/>
    <m/>
    <m/>
    <m/>
    <m/>
    <m/>
    <m/>
    <m/>
    <m/>
    <m/>
    <m/>
    <m/>
    <m/>
    <s v="non-STRP"/>
    <m/>
    <m/>
    <m/>
    <m/>
    <m/>
    <m/>
    <m/>
    <m/>
    <m/>
    <m/>
    <s v="•Training"/>
    <m/>
    <m/>
    <s v="LOW"/>
    <m/>
    <s v="Complete initial draft"/>
    <m/>
    <s v="Started / In progress"/>
    <s v="Started / In progress"/>
    <m/>
    <m/>
    <m/>
    <m/>
    <m/>
    <m/>
    <m/>
  </r>
  <r>
    <s v="FAC-026"/>
    <s v="Digital/Multimedia"/>
    <x v="7"/>
    <m/>
    <m/>
    <m/>
    <m/>
    <m/>
    <m/>
    <x v="4"/>
    <s v="Standard Guide"/>
    <m/>
    <s v="Per 2023 OLSS: In ballot at SC level &gt; next step to send out for OSAC open comment "/>
    <s v="OSAC 2024-N-0004"/>
    <m/>
    <m/>
    <m/>
    <s v="Standard Guide for Capturing Iris Images for Use with Iris Recognition Systems "/>
    <s v="This document provides guidance for equipment and practices for capturing images of human irises that are suitable for comparison."/>
    <m/>
    <m/>
    <m/>
    <m/>
    <s v="Examination &amp; Analysis"/>
    <m/>
    <m/>
    <m/>
    <m/>
    <m/>
    <m/>
    <m/>
    <m/>
    <m/>
    <m/>
    <m/>
    <m/>
    <m/>
    <m/>
    <m/>
    <m/>
    <m/>
    <m/>
    <m/>
    <m/>
    <m/>
    <m/>
    <m/>
    <m/>
    <m/>
    <m/>
    <m/>
    <m/>
    <m/>
    <m/>
    <m/>
    <m/>
    <m/>
    <m/>
    <s v="HIGH"/>
    <m/>
    <s v="Complete initial draft"/>
    <m/>
    <s v="Not started"/>
    <s v="Started / In progress"/>
    <m/>
    <m/>
    <m/>
    <m/>
    <m/>
    <m/>
    <m/>
  </r>
  <r>
    <s v="FAC-027"/>
    <s v="Digital/Multimedia"/>
    <x v="7"/>
    <m/>
    <m/>
    <m/>
    <m/>
    <m/>
    <m/>
    <x v="4"/>
    <s v="Standard Guide"/>
    <m/>
    <s v="at SC level (waiting for ballot?) - GOAL FOR FY24"/>
    <s v="OSAC 2024-N-0005"/>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20"/>
    <s v="Digital/Multimedia"/>
    <x v="7"/>
    <m/>
    <m/>
    <m/>
    <m/>
    <m/>
    <m/>
    <x v="4"/>
    <m/>
    <m/>
    <s v="5/18/23: in ballot @SC to move to open comment -ballot deadline 5/26/23"/>
    <m/>
    <m/>
    <m/>
    <m/>
    <s v="Guide for Mentorship of Facial Comparison Trainees in Role Based Facial Comparison"/>
    <s v="Provides recommended procedures that should be used for the fundamental mentoring of facial comparison trainees as part of a training program."/>
    <m/>
    <m/>
    <m/>
    <m/>
    <s v="Competency &amp; Monitoring"/>
    <m/>
    <m/>
    <m/>
    <m/>
    <m/>
    <m/>
    <m/>
    <m/>
    <m/>
    <m/>
    <m/>
    <m/>
    <m/>
    <m/>
    <m/>
    <m/>
    <m/>
    <m/>
    <m/>
    <m/>
    <s v=""/>
    <m/>
    <m/>
    <m/>
    <m/>
    <m/>
    <m/>
    <m/>
    <m/>
    <m/>
    <m/>
    <s v="•Training"/>
    <m/>
    <m/>
    <s v="LOW"/>
    <m/>
    <s v="Complete initial draft"/>
    <m/>
    <s v="Started / In progress"/>
    <s v="Started / In progress"/>
    <m/>
    <m/>
    <m/>
    <m/>
    <m/>
    <m/>
    <m/>
  </r>
  <r>
    <s v="FAC-016"/>
    <s v="Digital/Multimedia"/>
    <x v="7"/>
    <m/>
    <m/>
    <m/>
    <m/>
    <m/>
    <m/>
    <x v="4"/>
    <m/>
    <m/>
    <s v="5/18/23: document being developed @FISWG &gt; will move through RA process once developed "/>
    <m/>
    <s v="FISWG"/>
    <m/>
    <m/>
    <s v="Image Factors to Consider in Facial Comparison"/>
    <s v="Describes imaging factors that can affect the photography and videography of a physical subject's face and which should be evaluated when conducting morphological analysis."/>
    <m/>
    <m/>
    <m/>
    <m/>
    <s v="Examination &amp; Analysis"/>
    <m/>
    <m/>
    <m/>
    <m/>
    <m/>
    <m/>
    <m/>
    <m/>
    <m/>
    <m/>
    <m/>
    <m/>
    <m/>
    <m/>
    <m/>
    <m/>
    <m/>
    <m/>
    <m/>
    <m/>
    <s v=""/>
    <m/>
    <m/>
    <m/>
    <m/>
    <m/>
    <m/>
    <m/>
    <m/>
    <m/>
    <m/>
    <s v="•Data Criteria &amp; Analysis"/>
    <m/>
    <m/>
    <s v="HIGH"/>
    <m/>
    <m/>
    <m/>
    <m/>
    <s v="Started / In progress"/>
    <m/>
    <m/>
    <m/>
    <m/>
    <m/>
    <m/>
    <m/>
  </r>
  <r>
    <s v="FAC-015"/>
    <s v="Digital/Multimedia"/>
    <x v="7"/>
    <m/>
    <m/>
    <m/>
    <m/>
    <m/>
    <m/>
    <x v="4"/>
    <m/>
    <m/>
    <s v="NOTE: This will be an annex to the Facial Image Comparison Feature List for Morphological Analysis  (E3149-xx), not a stand-alone document."/>
    <m/>
    <m/>
    <m/>
    <m/>
    <s v="Physical Stability of Facial Features of Juveniles"/>
    <s v="Considers the physical stability or instability seen in juvenile craniofacial development and how this affects the face images under consideration."/>
    <m/>
    <m/>
    <m/>
    <m/>
    <s v="Method Validation"/>
    <m/>
    <m/>
    <m/>
    <m/>
    <m/>
    <m/>
    <m/>
    <m/>
    <m/>
    <m/>
    <m/>
    <m/>
    <m/>
    <m/>
    <m/>
    <m/>
    <m/>
    <m/>
    <m/>
    <m/>
    <s v=""/>
    <m/>
    <m/>
    <m/>
    <m/>
    <m/>
    <m/>
    <m/>
    <m/>
    <m/>
    <m/>
    <m/>
    <m/>
    <m/>
    <s v="HIGH"/>
    <m/>
    <m/>
    <m/>
    <s v="Started / In progress"/>
    <s v="Started / In progress"/>
    <m/>
    <m/>
    <m/>
    <m/>
    <m/>
    <m/>
    <m/>
  </r>
  <r>
    <s v="FAC-027"/>
    <s v="Digital/Multimedia"/>
    <x v="7"/>
    <m/>
    <m/>
    <m/>
    <m/>
    <m/>
    <m/>
    <x v="4"/>
    <s v="Standard Guide"/>
    <m/>
    <s v="GOAL FOR FY24"/>
    <m/>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10"/>
    <s v="Digital/Multimedia"/>
    <x v="7"/>
    <m/>
    <m/>
    <m/>
    <m/>
    <m/>
    <m/>
    <x v="4"/>
    <m/>
    <m/>
    <s v="This is doc 1/4 that will be sent through the SDO process together. They should enter the process by the end of the May 2022 meeting. This WK was announced in the May20, 2022 ANSI SA (pg 31) as being withdrawn from ASTM. "/>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s v="Competency &amp; Monitoring"/>
    <m/>
    <m/>
    <m/>
    <m/>
    <m/>
    <m/>
    <m/>
    <m/>
    <m/>
    <m/>
    <m/>
    <m/>
    <m/>
    <m/>
    <m/>
    <m/>
    <m/>
    <m/>
    <m/>
    <m/>
    <s v=""/>
    <m/>
    <m/>
    <d v="2021-12-06T00:00:00"/>
    <m/>
    <m/>
    <m/>
    <m/>
    <m/>
    <m/>
    <m/>
    <s v="•Training"/>
    <m/>
    <m/>
    <s v="LOW"/>
    <m/>
    <s v="At SDO for further development"/>
    <m/>
    <s v="Started / In progress"/>
    <s v="Started / In progress"/>
    <m/>
    <m/>
    <m/>
    <m/>
    <m/>
    <m/>
    <m/>
  </r>
  <r>
    <s v="FAC-023"/>
    <s v="Digital/Multimedia"/>
    <x v="7"/>
    <m/>
    <m/>
    <m/>
    <m/>
    <m/>
    <m/>
    <x v="4"/>
    <m/>
    <m/>
    <s v="will be an annex to ASTM 3117"/>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s v="Examination &amp; Analysis"/>
    <m/>
    <m/>
    <m/>
    <m/>
    <m/>
    <m/>
    <m/>
    <m/>
    <m/>
    <m/>
    <m/>
    <m/>
    <m/>
    <m/>
    <m/>
    <m/>
    <m/>
    <m/>
    <m/>
    <m/>
    <s v=""/>
    <m/>
    <m/>
    <m/>
    <m/>
    <m/>
    <m/>
    <m/>
    <m/>
    <m/>
    <m/>
    <s v="•Evidence Acceptance Criteria"/>
    <m/>
    <m/>
    <s v="LOW"/>
    <m/>
    <s v="Add OSAC Proposed Standard to Registry and send to SDO"/>
    <m/>
    <s v="Started / In progress"/>
    <s v="Started / In progress"/>
    <m/>
    <m/>
    <m/>
    <m/>
    <m/>
    <m/>
    <m/>
  </r>
  <r>
    <s v="FAC-021"/>
    <s v="Digital/Multimedia"/>
    <x v="7"/>
    <m/>
    <m/>
    <m/>
    <m/>
    <m/>
    <m/>
    <x v="4"/>
    <m/>
    <m/>
    <s v="5/17/23: ON HOLD pending release of FSSB Reporting &amp; Testimony guidelines doc "/>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s v="Competency &amp; Monitoring"/>
    <m/>
    <m/>
    <m/>
    <m/>
    <m/>
    <m/>
    <m/>
    <m/>
    <m/>
    <m/>
    <m/>
    <m/>
    <m/>
    <m/>
    <m/>
    <m/>
    <m/>
    <m/>
    <m/>
    <m/>
    <s v=""/>
    <m/>
    <m/>
    <m/>
    <m/>
    <m/>
    <m/>
    <m/>
    <m/>
    <m/>
    <m/>
    <m/>
    <m/>
    <m/>
    <s v="LOW"/>
    <m/>
    <s v="Complete initial draft"/>
    <m/>
    <s v="Started / In progress"/>
    <s v="Started / In progress"/>
    <m/>
    <m/>
    <m/>
    <m/>
    <m/>
    <m/>
    <m/>
  </r>
  <r>
    <s v="FAC-NYD-0002"/>
    <s v="Digital/Multimedia"/>
    <x v="7"/>
    <m/>
    <m/>
    <m/>
    <m/>
    <m/>
    <m/>
    <x v="5"/>
    <m/>
    <m/>
    <m/>
    <m/>
    <m/>
    <m/>
    <m/>
    <s v="Extracting Facial Images from &quot;In the Wild&quot; Imagery"/>
    <s v="Provides an overview of how facial images can be extracted from unconstrained imagery."/>
    <m/>
    <m/>
    <m/>
    <m/>
    <s v="Examination &amp; Analysis"/>
    <m/>
    <m/>
    <m/>
    <m/>
    <m/>
    <m/>
    <m/>
    <m/>
    <m/>
    <m/>
    <m/>
    <m/>
    <m/>
    <m/>
    <m/>
    <m/>
    <m/>
    <m/>
    <m/>
    <m/>
    <s v=""/>
    <m/>
    <m/>
    <m/>
    <m/>
    <m/>
    <m/>
    <m/>
    <m/>
    <m/>
    <m/>
    <s v="•Evidence Acceptance Criteria"/>
    <m/>
    <m/>
    <s v="LOW"/>
    <m/>
    <s v="Hold for next FY"/>
    <m/>
    <s v="Not started"/>
    <s v="Not started"/>
    <m/>
    <m/>
    <m/>
    <m/>
    <m/>
    <m/>
    <m/>
  </r>
  <r>
    <s v="FAC-NYD-0008"/>
    <s v="Digital/Multimedia"/>
    <x v="7"/>
    <m/>
    <m/>
    <m/>
    <m/>
    <m/>
    <m/>
    <x v="5"/>
    <m/>
    <m/>
    <m/>
    <m/>
    <m/>
    <m/>
    <m/>
    <s v="Guide for Aptitude Testing in Role Based Facial Comparison"/>
    <s v="Provides guidance for (inherent) aptitude testing prior to training an individual to be an assessor, reviewer, or examiner."/>
    <m/>
    <m/>
    <m/>
    <m/>
    <s v="Competency &amp; Monitoring"/>
    <m/>
    <m/>
    <m/>
    <m/>
    <m/>
    <m/>
    <m/>
    <m/>
    <m/>
    <m/>
    <m/>
    <m/>
    <m/>
    <m/>
    <m/>
    <m/>
    <m/>
    <m/>
    <m/>
    <m/>
    <s v=""/>
    <m/>
    <m/>
    <m/>
    <m/>
    <m/>
    <m/>
    <m/>
    <m/>
    <m/>
    <m/>
    <s v="•Training"/>
    <m/>
    <m/>
    <s v="LOW"/>
    <m/>
    <s v="Hold for next FY"/>
    <m/>
    <s v="Not started"/>
    <s v="Not started"/>
    <m/>
    <m/>
    <m/>
    <m/>
    <m/>
    <m/>
    <m/>
  </r>
  <r>
    <s v="FAC-006"/>
    <m/>
    <x v="4"/>
    <m/>
    <m/>
    <m/>
    <m/>
    <m/>
    <m/>
    <x v="7"/>
    <m/>
    <m/>
    <s v="under development @ ASTM as a new standard; SC chair not sure what SC's role is with this document?  "/>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Examination &amp; Analysis"/>
    <m/>
    <m/>
    <m/>
    <m/>
    <m/>
    <m/>
    <s v="unknown"/>
    <m/>
    <m/>
    <m/>
    <m/>
    <m/>
    <m/>
    <m/>
    <m/>
    <m/>
    <m/>
    <m/>
    <m/>
    <m/>
    <s v=""/>
    <m/>
    <m/>
    <m/>
    <m/>
    <m/>
    <m/>
    <m/>
    <m/>
    <m/>
    <m/>
    <s v="•Evidence Acceptance Criteria"/>
    <m/>
    <m/>
    <s v="HIGH"/>
    <m/>
    <s v="At SDO for further development"/>
    <m/>
    <s v="In adjudication at SDO"/>
    <s v="In adjudication at SDO"/>
    <m/>
    <m/>
    <m/>
    <m/>
    <m/>
    <m/>
    <m/>
  </r>
  <r>
    <m/>
    <m/>
    <x v="4"/>
    <m/>
    <m/>
    <m/>
    <m/>
    <m/>
    <m/>
    <x v="7"/>
    <m/>
    <m/>
    <s v="open for comment at FISWG - closes 10/14/23"/>
    <m/>
    <m/>
    <m/>
    <m/>
    <s v="Facial Identification Practitioner Code of Ethics"/>
    <m/>
    <m/>
    <m/>
    <m/>
    <m/>
    <m/>
    <s v="N/A"/>
    <s v="N/A"/>
    <s v="N/A"/>
    <d v="2023-08-24T00:00:00"/>
    <d v="2023-08-30T00:00:00"/>
    <d v="2023-10-14T00:00:00"/>
    <m/>
    <m/>
    <m/>
    <m/>
    <m/>
    <m/>
    <m/>
    <m/>
    <m/>
    <m/>
    <m/>
    <m/>
    <m/>
    <m/>
    <m/>
    <m/>
    <m/>
    <m/>
    <m/>
    <m/>
    <m/>
    <m/>
    <m/>
    <m/>
    <m/>
    <m/>
    <m/>
    <m/>
    <m/>
    <m/>
    <m/>
    <m/>
    <m/>
    <m/>
    <m/>
    <m/>
    <m/>
    <m/>
    <m/>
    <m/>
    <m/>
  </r>
  <r>
    <m/>
    <m/>
    <x v="4"/>
    <m/>
    <m/>
    <m/>
    <m/>
    <m/>
    <m/>
    <x v="7"/>
    <m/>
    <m/>
    <s v="open for comment at FISWG - closes 10/14/23"/>
    <m/>
    <m/>
    <m/>
    <m/>
    <s v="Facial Recogntition Systems Operation Assurance: Lessons Learned in Investigative Searches"/>
    <m/>
    <m/>
    <m/>
    <m/>
    <m/>
    <m/>
    <s v="N/A"/>
    <s v="N/A"/>
    <s v="N/A"/>
    <d v="2023-08-24T00:00:00"/>
    <d v="2023-08-30T00:00:00"/>
    <d v="2023-10-14T00:00:00"/>
    <m/>
    <m/>
    <m/>
    <m/>
    <m/>
    <m/>
    <m/>
    <m/>
    <m/>
    <m/>
    <m/>
    <m/>
    <m/>
    <m/>
    <m/>
    <m/>
    <m/>
    <m/>
    <m/>
    <m/>
    <m/>
    <m/>
    <m/>
    <m/>
    <m/>
    <m/>
    <m/>
    <m/>
    <m/>
    <m/>
    <m/>
    <m/>
    <m/>
    <m/>
    <m/>
    <m/>
    <m/>
    <m/>
    <m/>
    <m/>
    <m/>
  </r>
  <r>
    <m/>
    <m/>
    <x v="4"/>
    <m/>
    <m/>
    <m/>
    <m/>
    <m/>
    <m/>
    <x v="7"/>
    <m/>
    <m/>
    <s v="open for comment at FISWG - closes 10/14/23"/>
    <m/>
    <m/>
    <m/>
    <m/>
    <s v="Facial Recogntition Systems Operation Assurance: Preserving Image Quality in Desktop Documents "/>
    <m/>
    <m/>
    <m/>
    <m/>
    <m/>
    <m/>
    <s v="N/A"/>
    <s v="N/A"/>
    <s v="N/A"/>
    <d v="2023-08-24T00:00:00"/>
    <d v="2023-08-30T00:00:00"/>
    <d v="2023-10-14T00:00:00"/>
    <m/>
    <m/>
    <m/>
    <m/>
    <m/>
    <m/>
    <m/>
    <m/>
    <m/>
    <m/>
    <m/>
    <m/>
    <m/>
    <m/>
    <m/>
    <m/>
    <m/>
    <m/>
    <m/>
    <m/>
    <m/>
    <m/>
    <m/>
    <m/>
    <m/>
    <m/>
    <m/>
    <m/>
    <m/>
    <m/>
    <m/>
    <m/>
    <m/>
    <m/>
    <m/>
    <m/>
    <m/>
    <m/>
    <m/>
    <m/>
    <m/>
  </r>
  <r>
    <m/>
    <m/>
    <x v="4"/>
    <m/>
    <m/>
    <m/>
    <m/>
    <m/>
    <m/>
    <x v="7"/>
    <m/>
    <m/>
    <s v="open for comment at FISWG - closes 10/14/23"/>
    <m/>
    <m/>
    <m/>
    <m/>
    <s v="Guide for the Use of Facial Comparison Investigative Leads "/>
    <m/>
    <m/>
    <m/>
    <m/>
    <m/>
    <m/>
    <s v="N/A"/>
    <s v="N/A"/>
    <s v="N/A"/>
    <d v="2023-08-24T00:00:00"/>
    <d v="2023-08-30T00:00:00"/>
    <d v="2023-10-14T00:00:00"/>
    <m/>
    <m/>
    <m/>
    <m/>
    <m/>
    <m/>
    <m/>
    <m/>
    <m/>
    <m/>
    <m/>
    <m/>
    <m/>
    <m/>
    <m/>
    <m/>
    <m/>
    <m/>
    <m/>
    <m/>
    <m/>
    <m/>
    <m/>
    <m/>
    <m/>
    <m/>
    <m/>
    <m/>
    <m/>
    <m/>
    <m/>
    <m/>
    <m/>
    <m/>
    <m/>
    <m/>
    <m/>
    <m/>
    <m/>
    <m/>
    <m/>
  </r>
  <r>
    <s v="FAC-024"/>
    <m/>
    <x v="4"/>
    <m/>
    <m/>
    <m/>
    <m/>
    <m/>
    <m/>
    <x v="7"/>
    <m/>
    <m/>
    <s v="Document being developed @FISWG; this doc will depend on multiple doc (to include the ASTM ACE-V document E3149, conclusion doc and others)"/>
    <m/>
    <s v="FISWG"/>
    <s v="?"/>
    <m/>
    <s v="Guideline for ACE-V Methodology in One-to-One Comaprisons"/>
    <s v="This document will address the entire ACE-V process for a facial comparison to include specifics about methodologies, conclusions, etc."/>
    <m/>
    <m/>
    <m/>
    <m/>
    <s v="Examination &amp; Analysis"/>
    <s v="N/A"/>
    <s v="N/A"/>
    <s v="N/A"/>
    <d v="2023-08-24T00:00:00"/>
    <d v="2023-08-30T00:00:00"/>
    <d v="2023-10-14T00:00:00"/>
    <m/>
    <m/>
    <m/>
    <m/>
    <m/>
    <m/>
    <m/>
    <m/>
    <m/>
    <m/>
    <m/>
    <m/>
    <m/>
    <m/>
    <s v=""/>
    <m/>
    <m/>
    <m/>
    <m/>
    <m/>
    <m/>
    <m/>
    <m/>
    <m/>
    <m/>
    <m/>
    <m/>
    <m/>
    <s v="LOW"/>
    <m/>
    <s v="Complete initial draft"/>
    <m/>
    <s v="Started / In progress"/>
    <s v="Started / In progress"/>
    <m/>
    <m/>
    <m/>
    <m/>
    <m/>
    <m/>
    <m/>
  </r>
  <r>
    <s v="FAC-022"/>
    <m/>
    <x v="4"/>
    <m/>
    <m/>
    <m/>
    <m/>
    <m/>
    <m/>
    <x v="7"/>
    <m/>
    <m/>
    <s v="5/17/23: Document being developed @ FISWG "/>
    <m/>
    <m/>
    <m/>
    <m/>
    <s v="Minimum Training Criteria for Usage of Facial Recognition Systems"/>
    <s v=" Includes specific content for minimum training requirements for users of facial recognition systems."/>
    <m/>
    <m/>
    <m/>
    <m/>
    <s v="Competency &amp; Monitoring"/>
    <m/>
    <m/>
    <m/>
    <m/>
    <m/>
    <m/>
    <m/>
    <m/>
    <m/>
    <m/>
    <m/>
    <m/>
    <m/>
    <m/>
    <m/>
    <m/>
    <m/>
    <m/>
    <m/>
    <m/>
    <s v=""/>
    <m/>
    <m/>
    <m/>
    <m/>
    <m/>
    <m/>
    <m/>
    <m/>
    <m/>
    <m/>
    <s v="•Training"/>
    <m/>
    <m/>
    <s v="LOW"/>
    <m/>
    <s v="Complete initial draft"/>
    <m/>
    <s v="Started / In progress"/>
    <s v="Started / In progress"/>
    <m/>
    <m/>
    <m/>
    <m/>
    <m/>
    <m/>
    <m/>
  </r>
  <r>
    <s v="FAC-NYD-0001"/>
    <m/>
    <x v="4"/>
    <m/>
    <m/>
    <m/>
    <m/>
    <m/>
    <m/>
    <x v="7"/>
    <m/>
    <m/>
    <s v="5/17/23: Document being developed @ FISWG "/>
    <m/>
    <m/>
    <m/>
    <m/>
    <s v="Methods of Mark-up and Annotation for Face Presentation to Courts"/>
    <s v="Considers capturing the methods utilized in face comparison efforts for eventual presentation in casework and in court._x000a_"/>
    <m/>
    <m/>
    <m/>
    <m/>
    <s v="Reporting Results &amp; Testimony"/>
    <m/>
    <m/>
    <m/>
    <m/>
    <m/>
    <m/>
    <m/>
    <m/>
    <m/>
    <m/>
    <m/>
    <m/>
    <m/>
    <m/>
    <m/>
    <m/>
    <m/>
    <m/>
    <m/>
    <m/>
    <s v=""/>
    <m/>
    <m/>
    <m/>
    <m/>
    <m/>
    <m/>
    <m/>
    <m/>
    <m/>
    <m/>
    <s v="•Testimony"/>
    <m/>
    <m/>
    <s v="LOW"/>
    <m/>
    <s v="Hold for next FY"/>
    <m/>
    <s v="Not started"/>
    <s v="Not started"/>
    <m/>
    <m/>
    <m/>
    <m/>
    <m/>
    <m/>
    <m/>
  </r>
  <r>
    <s v="FAC-NYD-0003"/>
    <s v="Digital/Multimedia"/>
    <x v="7"/>
    <m/>
    <m/>
    <m/>
    <m/>
    <m/>
    <m/>
    <x v="6"/>
    <m/>
    <m/>
    <s v="Status updated to withdrawn per SC chair 5/18/23"/>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m/>
    <m/>
    <m/>
    <s v=""/>
    <m/>
    <m/>
    <m/>
    <m/>
    <m/>
    <m/>
    <m/>
    <m/>
    <m/>
    <m/>
    <m/>
    <m/>
    <m/>
    <s v="LOW"/>
    <m/>
    <s v="Hold for next FY"/>
    <m/>
    <s v="Not started"/>
    <s v="Not started"/>
    <m/>
    <m/>
    <m/>
    <m/>
    <m/>
    <m/>
    <m/>
  </r>
  <r>
    <s v="FAC-NYD-0004"/>
    <s v="Digital/Multimedia"/>
    <x v="7"/>
    <m/>
    <m/>
    <m/>
    <m/>
    <m/>
    <m/>
    <x v="6"/>
    <m/>
    <m/>
    <s v="Status updated to withdrawn per SC chair 5/18/23"/>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s v="Examination &amp; Analysis"/>
    <m/>
    <m/>
    <m/>
    <m/>
    <m/>
    <m/>
    <m/>
    <m/>
    <m/>
    <m/>
    <m/>
    <m/>
    <m/>
    <m/>
    <m/>
    <m/>
    <m/>
    <m/>
    <m/>
    <m/>
    <s v=""/>
    <m/>
    <m/>
    <m/>
    <m/>
    <m/>
    <m/>
    <m/>
    <m/>
    <m/>
    <m/>
    <m/>
    <m/>
    <m/>
    <s v="LOW"/>
    <m/>
    <s v="Hold for next FY"/>
    <m/>
    <s v="Not started"/>
    <s v="Not started"/>
    <m/>
    <m/>
    <m/>
    <m/>
    <m/>
    <m/>
    <m/>
  </r>
  <r>
    <s v="FAC-NYD-0005"/>
    <s v="Digital/Multimedia"/>
    <x v="7"/>
    <m/>
    <m/>
    <m/>
    <m/>
    <m/>
    <m/>
    <x v="6"/>
    <m/>
    <m/>
    <s v="Status updated to withdrawn per SC chair 5/18/23"/>
    <m/>
    <m/>
    <m/>
    <m/>
    <s v="Statistical Data on Location &amp; Performance of Facial Features"/>
    <s v="Considers static vs dynamic features of the face relevant to location on the face. This document could become an extension of the physical stability document."/>
    <m/>
    <m/>
    <m/>
    <m/>
    <s v="Method Validation"/>
    <m/>
    <m/>
    <m/>
    <m/>
    <m/>
    <m/>
    <m/>
    <m/>
    <m/>
    <m/>
    <m/>
    <m/>
    <m/>
    <m/>
    <m/>
    <m/>
    <m/>
    <m/>
    <m/>
    <m/>
    <s v=""/>
    <m/>
    <m/>
    <m/>
    <m/>
    <m/>
    <m/>
    <m/>
    <m/>
    <m/>
    <m/>
    <m/>
    <m/>
    <m/>
    <s v="LOW"/>
    <m/>
    <s v="Hold for next FY"/>
    <m/>
    <s v="Not started"/>
    <s v="Not started"/>
    <m/>
    <m/>
    <m/>
    <m/>
    <m/>
    <m/>
    <m/>
  </r>
  <r>
    <s v="FAC-NYD-0006"/>
    <s v="Digital/Multimedia"/>
    <x v="7"/>
    <s v="HFTG"/>
    <m/>
    <m/>
    <m/>
    <m/>
    <m/>
    <x v="6"/>
    <m/>
    <m/>
    <s v="Status updated to withdrawn per SC chair 5/18/23"/>
    <m/>
    <m/>
    <m/>
    <m/>
    <s v="Human Performance Measurements"/>
    <s v="Includes metrics to assess accuracy, including error rates, across face comparisons."/>
    <m/>
    <m/>
    <m/>
    <m/>
    <s v="Quality Assurance"/>
    <m/>
    <m/>
    <m/>
    <m/>
    <m/>
    <m/>
    <m/>
    <m/>
    <m/>
    <m/>
    <m/>
    <m/>
    <m/>
    <m/>
    <m/>
    <m/>
    <m/>
    <m/>
    <m/>
    <m/>
    <s v=""/>
    <m/>
    <m/>
    <m/>
    <m/>
    <m/>
    <m/>
    <m/>
    <m/>
    <m/>
    <m/>
    <m/>
    <m/>
    <m/>
    <s v="LOW"/>
    <m/>
    <s v="Hold for next FY"/>
    <m/>
    <s v="Not started"/>
    <s v="Not started"/>
    <m/>
    <m/>
    <m/>
    <m/>
    <m/>
    <m/>
    <m/>
  </r>
  <r>
    <s v="FAC-NYD-0007"/>
    <s v="Digital/Multimedia"/>
    <x v="7"/>
    <s v="HFTG"/>
    <m/>
    <m/>
    <m/>
    <m/>
    <m/>
    <x v="6"/>
    <m/>
    <m/>
    <s v="Status updated to withdrawn per SC chair 5/18/23"/>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s v="Quality Assurance"/>
    <m/>
    <m/>
    <m/>
    <m/>
    <m/>
    <m/>
    <m/>
    <m/>
    <m/>
    <m/>
    <m/>
    <m/>
    <m/>
    <m/>
    <m/>
    <m/>
    <m/>
    <m/>
    <m/>
    <m/>
    <s v=""/>
    <m/>
    <m/>
    <m/>
    <m/>
    <m/>
    <m/>
    <m/>
    <m/>
    <m/>
    <m/>
    <m/>
    <m/>
    <m/>
    <s v="LOW"/>
    <m/>
    <s v="Hold for next FY"/>
    <m/>
    <s v="Not started"/>
    <s v="Not started"/>
    <m/>
    <m/>
    <m/>
    <m/>
    <m/>
    <m/>
    <m/>
  </r>
  <r>
    <s v="FAC-NYD-0009"/>
    <s v="Digital/Multimedia"/>
    <x v="7"/>
    <m/>
    <m/>
    <m/>
    <m/>
    <m/>
    <m/>
    <x v="6"/>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s v="Examination &amp; Analysis"/>
    <m/>
    <m/>
    <m/>
    <m/>
    <m/>
    <m/>
    <m/>
    <m/>
    <m/>
    <m/>
    <m/>
    <m/>
    <m/>
    <m/>
    <m/>
    <m/>
    <m/>
    <m/>
    <m/>
    <m/>
    <s v=""/>
    <m/>
    <m/>
    <m/>
    <m/>
    <m/>
    <m/>
    <m/>
    <m/>
    <m/>
    <m/>
    <m/>
    <m/>
    <m/>
    <s v="LOW"/>
    <m/>
    <s v="Hold for next FY"/>
    <m/>
    <s v="Not started"/>
    <s v="Not started"/>
    <m/>
    <m/>
    <m/>
    <m/>
    <m/>
    <m/>
    <m/>
  </r>
  <r>
    <s v="FIR-003"/>
    <s v="Scene Examination"/>
    <x v="8"/>
    <m/>
    <m/>
    <m/>
    <m/>
    <m/>
    <m/>
    <x v="0"/>
    <m/>
    <m/>
    <s v="NOTE: 2024 version being drafted at NFPA (see new line item below)"/>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d v="2021-11-10T00:00:00"/>
    <m/>
    <m/>
    <m/>
    <m/>
    <s v="YES"/>
    <s v="closed"/>
    <d v="2021-09-07T00:00:00"/>
    <d v="2021-10-04T00:00:00"/>
    <d v="2021-10-19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4"/>
    <s v="Scene Examination"/>
    <x v="8"/>
    <m/>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s v="YES"/>
    <s v="closed"/>
    <d v="2022-09-07T00:00:00"/>
    <d v="2021-10-04T00:00:00"/>
    <d v="2021-10-06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7"/>
    <s v="Scene Examination"/>
    <x v="8"/>
    <m/>
    <m/>
    <m/>
    <m/>
    <m/>
    <m/>
    <x v="1"/>
    <m/>
    <m/>
    <s v="SC approved moving through RA process at its Feb 2023 meeting; working to finalize RA forms; Per 2023 OLSS: SC is not sure of they will take it through the RA process "/>
    <m/>
    <s v="NFPA"/>
    <s v="289"/>
    <m/>
    <s v="Fire Tests for Fuel Packages"/>
    <m/>
    <m/>
    <m/>
    <m/>
    <m/>
    <m/>
    <m/>
    <m/>
    <m/>
    <m/>
    <m/>
    <m/>
    <m/>
    <m/>
    <m/>
    <m/>
    <m/>
    <m/>
    <m/>
    <m/>
    <m/>
    <m/>
    <m/>
    <m/>
    <m/>
    <m/>
    <m/>
    <m/>
    <m/>
    <m/>
    <m/>
    <m/>
    <m/>
    <m/>
    <m/>
    <m/>
    <m/>
    <m/>
    <m/>
    <m/>
    <m/>
    <s v="Determine if NFPA 289 should be considered for the Registry. If approved by SC, complete the process"/>
    <m/>
    <m/>
    <m/>
    <m/>
    <m/>
    <m/>
    <m/>
    <m/>
    <m/>
    <m/>
    <m/>
  </r>
  <r>
    <s v="FIR-005"/>
    <s v="Scene Examination"/>
    <x v="8"/>
    <m/>
    <m/>
    <m/>
    <m/>
    <m/>
    <m/>
    <x v="3"/>
    <m/>
    <m/>
    <s v="SC submitted comments on the draft document to NFPA in Jan 2023; awaiting release by NFPA"/>
    <m/>
    <s v="NFPA"/>
    <s v="1321:20xx"/>
    <m/>
    <s v="Standard for Fire Investigation Units (2024 version)"/>
    <s v="Governs the organization and operation of fire investigation units in both the public and private sector. The standard will be suitable as a basis for accreditation of fire investigation units."/>
    <m/>
    <m/>
    <m/>
    <m/>
    <s v="Quality Assurance"/>
    <d v="2021-10-08T00:00:00"/>
    <s v="N/A"/>
    <s v="N/A"/>
    <m/>
    <s v="10/5/2021 (in Oct SB); 10/18/2022 (2nd draft)"/>
    <d v="2022-01-05T00:00:00"/>
    <m/>
    <m/>
    <s v="1/4/2023 (2nd draft)"/>
    <m/>
    <s v="YES - public comment period at SDO occured before 1/1/22 cut-off"/>
    <m/>
    <m/>
    <m/>
    <m/>
    <m/>
    <m/>
    <m/>
    <m/>
    <m/>
    <s v=""/>
    <m/>
    <m/>
    <m/>
    <m/>
    <m/>
    <m/>
    <m/>
    <m/>
    <m/>
    <m/>
    <m/>
    <m/>
    <m/>
    <s v="HIGH"/>
    <s v="Provide input to NFPA TC on First Draft report"/>
    <s v="At SDO for further development"/>
    <s v="In adjudication at SDO"/>
    <s v="In adjudication at SDO"/>
    <s v="In adjudication at SDO"/>
    <s v="In adjudication at SDO"/>
    <m/>
    <m/>
    <m/>
    <m/>
    <m/>
    <m/>
  </r>
  <r>
    <s v="FIR-006"/>
    <s v="Scene Examination"/>
    <x v="8"/>
    <m/>
    <m/>
    <m/>
    <m/>
    <m/>
    <m/>
    <x v="3"/>
    <m/>
    <m/>
    <s v="SC submitted comments on the draft document to NFPA in Jan 2023 &gt; currently open for comment @NFPA - deadline  12/4/2023"/>
    <m/>
    <s v="NFPA"/>
    <s v="921:20xx"/>
    <m/>
    <s v="Guide for Fire and Explosion Investigation (will be 2024 vers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s v="10/?/2022 (early Oct)"/>
    <m/>
    <m/>
    <m/>
    <s v="1/4/2023 (2nd draft)"/>
    <m/>
    <m/>
    <m/>
    <m/>
    <m/>
    <m/>
    <m/>
    <m/>
    <m/>
    <m/>
    <m/>
    <s v=""/>
    <m/>
    <m/>
    <m/>
    <m/>
    <m/>
    <m/>
    <m/>
    <m/>
    <m/>
    <m/>
    <m/>
    <m/>
    <m/>
    <m/>
    <s v="Provide input to NFPA TC on First Draft report"/>
    <m/>
    <m/>
    <m/>
    <m/>
    <m/>
    <m/>
    <m/>
    <m/>
    <m/>
    <m/>
    <m/>
  </r>
  <r>
    <s v="FIR-004"/>
    <s v="Scene Examination"/>
    <x v="8"/>
    <m/>
    <m/>
    <m/>
    <m/>
    <m/>
    <m/>
    <x v="4"/>
    <m/>
    <m/>
    <s v="PINS announced 5/5/23; revision to 1033:2022"/>
    <m/>
    <s v="NFPA"/>
    <s v="1033:xx"/>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d v="2023-05-05T00:00:00"/>
    <s v="N/A"/>
    <s v="N/A"/>
    <m/>
    <m/>
    <m/>
    <m/>
    <m/>
    <m/>
    <m/>
    <m/>
    <m/>
    <m/>
    <m/>
    <d v="2021-10-06T00:00:00"/>
    <m/>
    <m/>
    <m/>
    <m/>
    <m/>
    <s v=""/>
    <m/>
    <m/>
    <m/>
    <m/>
    <m/>
    <m/>
    <m/>
    <m/>
    <m/>
    <m/>
    <m/>
    <m/>
    <m/>
    <s v="HIGH"/>
    <m/>
    <s v="Add SDO published standard to Registry"/>
    <s v="In comment adjudication at OSAC"/>
    <s v="In FSSB review"/>
    <s v="In FSSB review"/>
    <s v="COMPLETE"/>
    <s v="2021 version added to Registry on Sept 6, 2022"/>
    <m/>
    <m/>
    <m/>
    <m/>
    <m/>
  </r>
  <r>
    <s v="FIR-001"/>
    <s v="Scene Examination"/>
    <x v="8"/>
    <m/>
    <m/>
    <m/>
    <m/>
    <m/>
    <m/>
    <x v="10"/>
    <m/>
    <m/>
    <s v="The 2021 version replaced this 2017 version on the Registry on 9/6/2022"/>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m/>
    <m/>
    <m/>
    <m/>
    <m/>
    <m/>
    <m/>
    <m/>
    <m/>
    <m/>
    <m/>
    <m/>
    <d v="2017-11-01T00:00:00"/>
    <m/>
    <m/>
    <s v=""/>
    <m/>
    <m/>
    <m/>
    <m/>
    <m/>
    <m/>
    <m/>
    <m/>
    <m/>
    <d v="2022-11-17T00:00:00"/>
    <s v="•Methods"/>
    <m/>
    <m/>
    <s v="Not applicable"/>
    <m/>
    <s v="Add SDO published standard to Registry"/>
    <s v="COMPLETE"/>
    <s v="COMPLETE"/>
    <m/>
    <m/>
    <m/>
    <m/>
    <m/>
    <m/>
    <m/>
    <m/>
  </r>
  <r>
    <s v="FIR-002"/>
    <s v="Scene Examination"/>
    <x v="8"/>
    <m/>
    <m/>
    <m/>
    <m/>
    <m/>
    <m/>
    <x v="10"/>
    <m/>
    <m/>
    <s v="The 2022 version replaced this 2014 version on the Registry on 9/6/2022"/>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m/>
    <m/>
    <m/>
    <m/>
    <m/>
    <m/>
    <m/>
    <d v="2016-12-22T00:00:00"/>
    <m/>
    <m/>
    <s v=""/>
    <m/>
    <m/>
    <m/>
    <m/>
    <m/>
    <m/>
    <m/>
    <m/>
    <m/>
    <d v="2021-12-22T00:00:00"/>
    <s v="•Educational Requirements"/>
    <m/>
    <s v="•Training"/>
    <s v="Not applicable"/>
    <m/>
    <s v="Add SDO published standard to Registry"/>
    <s v="COMPLETE"/>
    <s v="COMPLETE"/>
    <m/>
    <m/>
    <m/>
    <m/>
    <m/>
    <m/>
    <m/>
    <m/>
  </r>
  <r>
    <s v="FTM-004"/>
    <s v="Physics/Pattern Interp"/>
    <x v="9"/>
    <m/>
    <m/>
    <m/>
    <m/>
    <m/>
    <m/>
    <x v="0"/>
    <s v="Best Practice Recommendation"/>
    <m/>
    <m/>
    <m/>
    <s v="ASB"/>
    <s v="060-21"/>
    <m/>
    <s v="Guidelines for Barrel and Overall Length Measurements of Firearms, 2021, 1st Ed. "/>
    <s v="Intended for firearm examiners conducting barrel and overall length measurements for firearms."/>
    <m/>
    <m/>
    <m/>
    <m/>
    <s v="Examination &amp; Analysis"/>
    <d v="2018-10-05T00:00:00"/>
    <s v="N/A"/>
    <s v="N/A"/>
    <s v="N/A"/>
    <s v="N/A"/>
    <d v="2020-06-29T00:00:00"/>
    <m/>
    <m/>
    <s v="1/25/2021 (R1); 6/14/2021 (R2)"/>
    <d v="2021-12-24T00:00:00"/>
    <s v="YES"/>
    <s v="https://www.surveymonkey.com/r/WYYM3XQ"/>
    <d v="2022-08-02T00:00:00"/>
    <d v="2022-09-05T00:00:00"/>
    <m/>
    <d v="2023-04-06T00:00:00"/>
    <m/>
    <d v="2023-05-02T00:00:00"/>
    <m/>
    <m/>
    <s v=""/>
    <m/>
    <m/>
    <m/>
    <m/>
    <m/>
    <m/>
    <m/>
    <m/>
    <m/>
    <d v="2028-05-02T00:00:00"/>
    <s v="•Methods"/>
    <m/>
    <m/>
    <s v="HIGH"/>
    <s v="Add SDO published standard to Registry"/>
    <s v="Initiate Registry approval process (for SDO published standard)"/>
    <s v="Pending SDO publication"/>
    <s v="Started / In progress"/>
    <s v="In comment adjudication at OSAC"/>
    <s v="In comment adjudication at OSAC"/>
    <m/>
    <m/>
    <m/>
    <m/>
    <m/>
    <m/>
  </r>
  <r>
    <s v="FTM-001"/>
    <s v="Physics/Pattern Interp"/>
    <x v="9"/>
    <m/>
    <m/>
    <m/>
    <m/>
    <m/>
    <m/>
    <x v="0"/>
    <s v="Standard"/>
    <m/>
    <m/>
    <m/>
    <s v="ASB"/>
    <s v="061-21"/>
    <m/>
    <s v="Firearms and Toolmarks 3D Measurement Systems and Measurement Quality Control, 2021, 1st Ed. "/>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Method Validation"/>
    <d v="2018-05-25T00:00:00"/>
    <s v="N/A"/>
    <s v="N/A"/>
    <s v="unknown"/>
    <s v="N/A "/>
    <d v="2019-08-26T00:00:00"/>
    <m/>
    <m/>
    <d v="2021-01-14T00:00:00"/>
    <d v="2021-10-15T00:00:00"/>
    <s v="YES"/>
    <s v="closed"/>
    <d v="2021-12-07T00:00:00"/>
    <m/>
    <d v="2022-01-06T00:00:00"/>
    <d v="2022-02-09T00:00:00"/>
    <m/>
    <d v="2022-03-01T00:00:00"/>
    <s v="NO"/>
    <m/>
    <s v=""/>
    <m/>
    <m/>
    <m/>
    <m/>
    <m/>
    <m/>
    <m/>
    <m/>
    <m/>
    <d v="2027-03-01T00:00:00"/>
    <m/>
    <m/>
    <m/>
    <s v="Not applicable"/>
    <m/>
    <s v="Add SDO published standard to Registry"/>
    <s v="COMPLETE"/>
    <s v="COMPLETE"/>
    <s v="COMPLETE"/>
    <s v="COMPLETE"/>
    <m/>
    <m/>
    <n v="158"/>
    <n v="-6162"/>
    <n v="-6004"/>
    <m/>
  </r>
  <r>
    <s v="FTM-005"/>
    <s v="Physics/Pattern Interp"/>
    <x v="9"/>
    <m/>
    <m/>
    <m/>
    <m/>
    <m/>
    <m/>
    <x v="0"/>
    <s v="Standard"/>
    <m/>
    <m/>
    <m/>
    <s v="ASB"/>
    <s v="062-21"/>
    <m/>
    <s v="Standard for Topography Comparison Software for Toolmark Analysis, 2021, 1st Ed. "/>
    <s v="Specifies the minimum requirements for computer software intended to compare 2D or 3D digital representations of toolmarks. It covers necessary conditions for consistent and interpretable comparisons. Software that complies with the specifications of this"/>
    <m/>
    <m/>
    <m/>
    <m/>
    <s v="Method Validation"/>
    <d v="2018-10-19T00:00:00"/>
    <s v="N/A"/>
    <s v="N/A"/>
    <s v="N/A"/>
    <s v="N/A"/>
    <d v="2019-08-26T00:00:00"/>
    <m/>
    <m/>
    <d v="2020-05-11T00:00:00"/>
    <d v="2021-10-15T00:00:00"/>
    <s v="YES"/>
    <s v="closed"/>
    <d v="2021-12-07T00:00:00"/>
    <d v="2022-01-03T00:00:00"/>
    <d v="2022-01-06T00:00:00"/>
    <d v="2022-06-08T00:00:00"/>
    <s v="yes"/>
    <d v="2022-08-02T00:00:00"/>
    <s v="YES"/>
    <m/>
    <s v=""/>
    <m/>
    <m/>
    <m/>
    <m/>
    <m/>
    <m/>
    <m/>
    <m/>
    <m/>
    <d v="2027-08-02T00:00:00"/>
    <m/>
    <m/>
    <m/>
    <s v="HIGH"/>
    <m/>
    <s v="Initiate Registry approval process (for SDO published standard)"/>
    <s v="In open comment at OSAC"/>
    <s v="In comment adjudication at OSAC"/>
    <s v="In FSSB review"/>
    <s v="COMPLETE"/>
    <s v="Added to Registry 8/2/2022"/>
    <m/>
    <m/>
    <m/>
    <m/>
    <m/>
  </r>
  <r>
    <s v="FTM-006"/>
    <s v="Physics/Pattern Interp"/>
    <x v="9"/>
    <m/>
    <m/>
    <m/>
    <m/>
    <m/>
    <m/>
    <x v="0"/>
    <s v="Standard"/>
    <m/>
    <m/>
    <m/>
    <s v="ASB"/>
    <s v="063-21"/>
    <m/>
    <s v="Implementation of 3D Technologies in Forensic Firearm and Toolmark Comparison Laboratories, 2021, 1st Ed. "/>
    <s v="Outlines the necessary steps to ensure the proper implementation of 3D technologies (software and/or hardware) / technical procedure(s) required in a forensic toolmark laboratory."/>
    <d v="2015-01-21T00:00:00"/>
    <m/>
    <d v="2018-01-17T00:00:00"/>
    <d v="2018-01-31T00:00:00"/>
    <s v="Method Validation"/>
    <d v="2018-07-27T00:00:00"/>
    <s v="N/A"/>
    <s v="N/A"/>
    <s v="N/A"/>
    <s v="N/A"/>
    <d v="2019-08-26T00:00:00"/>
    <m/>
    <m/>
    <d v="2020-05-11T00:00:00"/>
    <d v="2021-10-15T00:00:00"/>
    <s v="YES"/>
    <s v="closed"/>
    <d v="2021-12-07T00:00:00"/>
    <d v="2022-01-03T00:00:00"/>
    <d v="2022-01-06T00:00:00"/>
    <d v="2022-06-08T00:00:00"/>
    <m/>
    <d v="2022-08-02T00:00:00"/>
    <s v="YES"/>
    <m/>
    <s v=""/>
    <m/>
    <m/>
    <m/>
    <m/>
    <m/>
    <m/>
    <m/>
    <m/>
    <m/>
    <d v="2027-08-02T00:00:00"/>
    <m/>
    <m/>
    <m/>
    <s v="HIGH"/>
    <m/>
    <s v="Initiate Registry approval process (for SDO published standard)"/>
    <s v="In open comment at OSAC"/>
    <s v="In comment adjudication at OSAC"/>
    <s v="In FSSB review"/>
    <s v="COMPLETE"/>
    <s v="Added to Registry 8/2/2022"/>
    <m/>
    <n v="158"/>
    <n v="-6162"/>
    <n v="-6004"/>
    <m/>
  </r>
  <r>
    <s v="FTM-002"/>
    <s v="Physics/Pattern Interp"/>
    <x v="9"/>
    <m/>
    <m/>
    <m/>
    <m/>
    <m/>
    <m/>
    <x v="0"/>
    <s v="Best Practice Recommendation"/>
    <m/>
    <m/>
    <m/>
    <s v="ASB"/>
    <s v="068-20"/>
    <m/>
    <s v="Safe Handling of Firearms and Ammunition, 2020, 1st Ed. "/>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Evidence Collection &amp; Handling"/>
    <d v="2018-05-25T00:00:00"/>
    <s v="N/A"/>
    <s v="N/A"/>
    <s v="unknown"/>
    <s v="N/A"/>
    <d v="2019-07-08T00:00:00"/>
    <m/>
    <s v="N/A"/>
    <s v="N/A"/>
    <d v="2020-09-04T00:00:00"/>
    <s v="YES"/>
    <s v="closed"/>
    <d v="2021-01-09T00:00:00"/>
    <d v="2021-02-05T00:00:00"/>
    <d v="2021-02-09T00:00:00"/>
    <d v="2021-03-05T00:00:00"/>
    <m/>
    <d v="2021-04-06T00:00:00"/>
    <s v="NO"/>
    <m/>
    <s v=""/>
    <m/>
    <m/>
    <m/>
    <m/>
    <m/>
    <m/>
    <m/>
    <m/>
    <m/>
    <d v="2026-04-06T00:00:00"/>
    <s v="•Evidence Collection or Recovery"/>
    <m/>
    <m/>
    <s v="Not applicable"/>
    <m/>
    <s v="Add SDO published standard to Registry"/>
    <s v="COMPLETE"/>
    <s v="COMPLETE"/>
    <s v="COMPLETE"/>
    <s v="COMPLETE"/>
    <m/>
    <m/>
    <n v="171"/>
    <n v="-6174"/>
    <n v="-6004"/>
    <m/>
  </r>
  <r>
    <s v="FTM-003"/>
    <s v="Physics/Pattern Interp"/>
    <x v="9"/>
    <m/>
    <m/>
    <m/>
    <m/>
    <m/>
    <m/>
    <x v="0"/>
    <s v="Standard"/>
    <m/>
    <m/>
    <m/>
    <s v="ASB"/>
    <s v="093-20"/>
    <m/>
    <s v="Standard Test Method for the Examination and Testing of Firearms, 2020, 1st Ed. "/>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Examination &amp; Analysis"/>
    <s v="unknown"/>
    <s v="N/A"/>
    <s v="N/A"/>
    <s v="unknown"/>
    <s v="N/A"/>
    <d v="2019-12-30T00:00:00"/>
    <m/>
    <m/>
    <d v="2020-05-04T00:00:00"/>
    <d v="2020-11-17T00:00:00"/>
    <s v="YES"/>
    <s v="closed"/>
    <d v="2021-06-01T00:00:00"/>
    <d v="2021-07-01T00:00:00"/>
    <d v="2021-07-02T00:00:00"/>
    <d v="2021-10-13T00:00:00"/>
    <m/>
    <d v="2021-11-02T00:00:00"/>
    <s v="YES"/>
    <m/>
    <s v=""/>
    <m/>
    <m/>
    <m/>
    <m/>
    <m/>
    <m/>
    <m/>
    <m/>
    <m/>
    <d v="2026-11-02T00:00:00"/>
    <s v="•Methods"/>
    <m/>
    <m/>
    <s v="Not applicable"/>
    <m/>
    <s v="Add SDO published standard to Registry"/>
    <s v="COMPLETE"/>
    <s v="COMPLETE"/>
    <s v="COMPLETE"/>
    <s v="COMPLETE"/>
    <m/>
    <m/>
    <m/>
    <m/>
    <m/>
    <m/>
  </r>
  <r>
    <s v="FTM-011"/>
    <s v="Physics/Pattern Interp"/>
    <x v="9"/>
    <m/>
    <m/>
    <m/>
    <m/>
    <m/>
    <m/>
    <x v="0"/>
    <s v="Best Practice Recommendation"/>
    <m/>
    <m/>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m/>
    <m/>
    <m/>
    <m/>
    <s v="Examination &amp; Analysis"/>
    <d v="2018-12-21T00:00:00"/>
    <s v="N/A"/>
    <s v="N/A"/>
    <s v="unknown"/>
    <s v="N/A"/>
    <d v="2021-01-25T00:00:00"/>
    <m/>
    <s v="11/2/2021 (R1); 4/1/2022 (R2)"/>
    <s v="11/29/2021 (R1); 5/16/2022 (R2)"/>
    <d v="2022-10-01T00:00:00"/>
    <s v="YES - public comment period at SDO was a recirc."/>
    <s v="https://www.surveymonkey.com/r/LW83HDD"/>
    <d v="2023-04-04T00:00:00"/>
    <d v="2023-05-01T00:00:00"/>
    <m/>
    <d v="2023-08-23T00:00:00"/>
    <s v="no"/>
    <d v="2023-09-05T00:00:00"/>
    <s v="YES"/>
    <m/>
    <s v=""/>
    <m/>
    <m/>
    <m/>
    <m/>
    <m/>
    <m/>
    <m/>
    <m/>
    <m/>
    <m/>
    <s v="•Methods"/>
    <m/>
    <m/>
    <s v="MED"/>
    <s v="Continue to shephard document through ASB process"/>
    <m/>
    <m/>
    <s v="Under development at SDO"/>
    <s v="Under development at SDO"/>
    <s v="Under development at SDO"/>
    <m/>
    <m/>
    <m/>
    <m/>
    <m/>
    <m/>
  </r>
  <r>
    <s v="FTM-007"/>
    <s v="Physics/Pattern Interp"/>
    <x v="9"/>
    <m/>
    <m/>
    <m/>
    <m/>
    <m/>
    <m/>
    <x v="0"/>
    <s v="Standard"/>
    <m/>
    <m/>
    <m/>
    <s v="ASB"/>
    <s v="096-22"/>
    <m/>
    <s v="Standard Method for the Examination and Documentation of Ammunition and Ammunition Components, 2022, 1st Ed. "/>
    <s v="Provides standard procedures for the examination and testing of ammunition and/or ammunition components by firearm and toolmark examiners or technicians. Following these procedures, an examiner or technician will be able to document and report the examina"/>
    <m/>
    <m/>
    <m/>
    <m/>
    <s v="Examination &amp; Analysis"/>
    <s v="7/27/2018; 12/20/2019"/>
    <s v="N/A"/>
    <s v="N/A"/>
    <s v="N/A"/>
    <s v="N/A"/>
    <d v="2020-09-07T00:00:00"/>
    <m/>
    <m/>
    <s v="9/20/2021 (R1)"/>
    <d v="2022-02-11T00:00:00"/>
    <s v="YES"/>
    <s v="https://www.surveymonkey.com/r/J633TG2"/>
    <d v="2022-08-02T00:00:00"/>
    <d v="2022-09-05T00:00:00"/>
    <m/>
    <d v="2023-09-18T00:00:00"/>
    <s v="yes"/>
    <d v="2023-10-03T00:00:00"/>
    <s v="YES"/>
    <m/>
    <s v=""/>
    <m/>
    <m/>
    <m/>
    <m/>
    <m/>
    <m/>
    <m/>
    <m/>
    <m/>
    <m/>
    <s v="•Data Criteria &amp; Analysis"/>
    <m/>
    <m/>
    <s v="HIGH"/>
    <s v="Add SDO published standard to Registry"/>
    <s v="Initiate Registry approval process (for SDO published standard)"/>
    <s v="Pending SDO publication"/>
    <m/>
    <s v="In open comment at OSAC"/>
    <s v="In comment adjudication at OSAC"/>
    <m/>
    <m/>
    <m/>
    <m/>
    <m/>
    <m/>
  </r>
  <r>
    <s v="FTM-008"/>
    <s v="Physics/Pattern Interp"/>
    <x v="9"/>
    <m/>
    <m/>
    <m/>
    <m/>
    <m/>
    <m/>
    <x v="1"/>
    <s v="Standard"/>
    <m/>
    <s v="After completing the ASB process, the OSAC SC decided to NOT move this forward for the Regsitry because too many minimum requirements were changed (lessened)."/>
    <m/>
    <s v="ASB"/>
    <s v="105-21"/>
    <m/>
    <s v="Minimum Education Requirements for Firearm and Toolmark Examiner Trainees, 2021, 1st Ed. "/>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Competency &amp; Monitoring"/>
    <d v="2018-11-09T00:00:00"/>
    <s v="N/A"/>
    <s v="N/A"/>
    <s v="unknown"/>
    <s v="N/A"/>
    <s v="unknown"/>
    <m/>
    <s v="unknown"/>
    <s v="unknown"/>
    <d v="2021-09-24T00:00:00"/>
    <s v="YES"/>
    <s v="https://www.surveymonkey.com/r/XJ6YH7G"/>
    <d v="2022-08-02T00:00:00"/>
    <d v="2022-09-05T00:00:00"/>
    <m/>
    <m/>
    <m/>
    <m/>
    <m/>
    <m/>
    <s v=""/>
    <m/>
    <m/>
    <m/>
    <m/>
    <m/>
    <m/>
    <m/>
    <m/>
    <m/>
    <m/>
    <s v="•Educational Requirements"/>
    <m/>
    <m/>
    <s v="HIGH"/>
    <s v="Add SDO published standard to Registry"/>
    <s v="Initiate Registry approval process (for SDO published standard)"/>
    <s v="Pending SDO publication"/>
    <m/>
    <s v="In open comment at OSAC"/>
    <s v="In comment adjudication at OSAC"/>
    <m/>
    <m/>
    <m/>
    <m/>
    <m/>
    <m/>
  </r>
  <r>
    <s v="FTM-013"/>
    <s v="Physics/Pattern Interp"/>
    <x v="9"/>
    <m/>
    <m/>
    <m/>
    <m/>
    <m/>
    <m/>
    <x v="2"/>
    <s v="Standard"/>
    <m/>
    <m/>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Competency &amp; Monitoring"/>
    <s v="6/14/2019 (pre 2.0)"/>
    <s v="N/A"/>
    <s v="N/A"/>
    <s v="TBD"/>
    <s v="TBD"/>
    <s v="TBD"/>
    <m/>
    <m/>
    <s v="TBD"/>
    <s v="TBD"/>
    <s v="NO - OSAC Proposed Standard"/>
    <m/>
    <m/>
    <m/>
    <m/>
    <m/>
    <m/>
    <m/>
    <m/>
    <m/>
    <s v="non-STRP"/>
    <s v="N/A"/>
    <d v="2021-02-02T00:00:00"/>
    <m/>
    <n v="29"/>
    <s v="N/A"/>
    <d v="2022-09-26T00:00:00"/>
    <m/>
    <d v="2022-10-04T00:00:00"/>
    <s v="YES"/>
    <m/>
    <s v="•Training"/>
    <m/>
    <m/>
    <s v="HIGH"/>
    <m/>
    <m/>
    <s v="In comment adjudication at OSAC"/>
    <s v="In comment adjudication at OSAC"/>
    <s v="In open comment at OSAC"/>
    <s v="In FSSB review"/>
    <m/>
    <m/>
    <m/>
    <m/>
    <m/>
    <m/>
  </r>
  <r>
    <s v="FTM-009"/>
    <s v="Physics/Pattern Interp"/>
    <x v="9"/>
    <m/>
    <m/>
    <m/>
    <m/>
    <m/>
    <m/>
    <x v="3"/>
    <s v="Standard"/>
    <m/>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Reporting Results &amp; Testimony"/>
    <d v="2019-04-05T00:00:00"/>
    <s v="N/A"/>
    <s v="N/A"/>
    <d v="2021-11-26T00:00:00"/>
    <d v="2021-11-29T00:00:00"/>
    <d v="2022-01-13T00:00:00"/>
    <m/>
    <m/>
    <m/>
    <s v="TBD"/>
    <s v="NO - SDO/OSAC open comment period occured after 1/1/2022 cut-off date"/>
    <s v="N/A"/>
    <s v="N/A"/>
    <s v="N/A"/>
    <m/>
    <m/>
    <m/>
    <m/>
    <m/>
    <m/>
    <s v=""/>
    <m/>
    <m/>
    <m/>
    <m/>
    <m/>
    <m/>
    <m/>
    <m/>
    <m/>
    <m/>
    <s v="•Interpretation &amp; Opinion"/>
    <m/>
    <m/>
    <s v="HIGH"/>
    <s v="Continue to shephard document through ASB process"/>
    <m/>
    <m/>
    <s v="In adjudication at SDO"/>
    <s v="In adjudication at SDO"/>
    <s v="In adjudication at SDO"/>
    <m/>
    <m/>
    <m/>
    <m/>
    <m/>
    <m/>
  </r>
  <r>
    <s v="FTM-010"/>
    <s v="Physics/Pattern Interp"/>
    <x v="9"/>
    <m/>
    <m/>
    <m/>
    <m/>
    <m/>
    <m/>
    <x v="3"/>
    <s v="Best Practice Recommendation"/>
    <m/>
    <m/>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Quality Assurance"/>
    <s v="4/5/2019; 1/24/2020"/>
    <s v="N/A"/>
    <s v="N/A"/>
    <d v="2022-07-29T00:00:00"/>
    <d v="2022-08-01T00:00:00"/>
    <d v="2022-09-12T00:00:00"/>
    <m/>
    <s v="1/27/23 (R1)"/>
    <s v="3/13/23 (R1)"/>
    <s v="TBD"/>
    <s v="NO - SDO/OSAC open comment period occured after 1/1/2022 cut-off date"/>
    <m/>
    <m/>
    <m/>
    <m/>
    <m/>
    <m/>
    <m/>
    <m/>
    <m/>
    <s v=""/>
    <m/>
    <m/>
    <m/>
    <m/>
    <m/>
    <m/>
    <m/>
    <m/>
    <m/>
    <m/>
    <s v="•Review of Results (technical review, admin review, or verification)"/>
    <m/>
    <m/>
    <s v="HIGH"/>
    <s v="Continue to shephard document through ASB process"/>
    <m/>
    <m/>
    <s v="Under development at SDO"/>
    <s v="Under development at SDO"/>
    <s v="In SDO public comment"/>
    <m/>
    <m/>
    <m/>
    <m/>
    <m/>
    <m/>
  </r>
  <r>
    <s v="FTM-012"/>
    <s v="Physics/Pattern Interp"/>
    <x v="9"/>
    <m/>
    <m/>
    <m/>
    <m/>
    <m/>
    <m/>
    <x v="3"/>
    <m/>
    <m/>
    <m/>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Examination &amp; Analysis"/>
    <d v="2021-05-28T00:00:00"/>
    <s v="N/A"/>
    <s v="N/A"/>
    <s v="?"/>
    <d v="2022-04-01T00:00:00"/>
    <d v="2022-05-16T00:00:00"/>
    <m/>
    <s v="8/1/2022 (R1); 1/27/23 (R2)"/>
    <s v="9/12/2022 (R1); 3/13/23 (R2)"/>
    <s v="TBD"/>
    <s v="NO - OSAC open comment period happened during SDO public comment period "/>
    <m/>
    <m/>
    <m/>
    <m/>
    <m/>
    <m/>
    <m/>
    <m/>
    <m/>
    <s v=""/>
    <m/>
    <m/>
    <m/>
    <m/>
    <m/>
    <m/>
    <m/>
    <m/>
    <m/>
    <m/>
    <s v="•Methods"/>
    <m/>
    <m/>
    <s v="LOW"/>
    <s v="Continue to shephard document through ASB process"/>
    <m/>
    <m/>
    <s v="Under development at SDO"/>
    <s v="In SDO public comment"/>
    <s v="In SDO public comment"/>
    <m/>
    <m/>
    <m/>
    <m/>
    <m/>
    <m/>
  </r>
  <r>
    <s v="FTM-018"/>
    <s v="Physics/Pattern Interp"/>
    <x v="9"/>
    <m/>
    <m/>
    <m/>
    <m/>
    <m/>
    <m/>
    <x v="4"/>
    <m/>
    <m/>
    <s v="public and STR comments sent to SC on 10/17/23"/>
    <s v="OSAC 2023-S-0018"/>
    <m/>
    <m/>
    <m/>
    <s v="Standard Test Method for the Restoration of Obliterated Serial Numbers and Other Markings"/>
    <s v="Provides standard procedures for the examination and restoration of obliterated serial numbers by firearm and toolmark examiners or technicians. Following these procedures, an examiner or technician will be able to conduct, document, and report the examin"/>
    <m/>
    <m/>
    <m/>
    <m/>
    <s v="Examination &amp; Analysis"/>
    <m/>
    <s v="N/A"/>
    <s v="N/A"/>
    <m/>
    <m/>
    <m/>
    <m/>
    <m/>
    <m/>
    <m/>
    <s v="NO - OSAC Proposed Standard"/>
    <m/>
    <m/>
    <m/>
    <m/>
    <m/>
    <m/>
    <m/>
    <m/>
    <m/>
    <s v="STRP"/>
    <s v="STR"/>
    <d v="2023-09-05T00:00:00"/>
    <d v="2023-10-02T00:00:00"/>
    <m/>
    <m/>
    <m/>
    <m/>
    <m/>
    <m/>
    <m/>
    <s v="•Methods"/>
    <m/>
    <m/>
    <s v="MED"/>
    <s v="Submit finalized document through STR process"/>
    <m/>
    <s v="Started / In progress"/>
    <s v="Started / In progress"/>
    <s v="Started / In progress"/>
    <m/>
    <m/>
    <m/>
    <m/>
    <m/>
    <m/>
    <m/>
  </r>
  <r>
    <s v="FTM-022"/>
    <s v="Physics/Pattern Interp"/>
    <x v="9"/>
    <m/>
    <m/>
    <m/>
    <m/>
    <m/>
    <m/>
    <x v="4"/>
    <m/>
    <m/>
    <s v="public and STR comments sent to SC on 10/17/23; GOAL FOR FY24"/>
    <s v="OSAC 2023-S-0028"/>
    <m/>
    <m/>
    <m/>
    <s v="Best Practice Recommendation for the Resolution of Conflicts in Toolmark  Value Determinations and Source Conclusions"/>
    <m/>
    <m/>
    <m/>
    <m/>
    <m/>
    <s v="Quality Assurance"/>
    <m/>
    <s v="N/A"/>
    <s v="N/A"/>
    <m/>
    <m/>
    <m/>
    <m/>
    <m/>
    <m/>
    <m/>
    <s v="NO - OSAC Proposed Standard"/>
    <m/>
    <m/>
    <m/>
    <m/>
    <m/>
    <m/>
    <m/>
    <m/>
    <m/>
    <s v="STRP"/>
    <s v="STR"/>
    <d v="2023-09-05T00:00:00"/>
    <d v="2023-10-02T00:00:00"/>
    <m/>
    <m/>
    <m/>
    <m/>
    <m/>
    <m/>
    <m/>
    <m/>
    <m/>
    <m/>
    <s v="MED"/>
    <m/>
    <m/>
    <m/>
    <m/>
    <s v="Started / In progress"/>
    <m/>
    <m/>
    <m/>
    <m/>
    <m/>
    <m/>
    <m/>
  </r>
  <r>
    <s v="FTM-019"/>
    <s v="Physics/Pattern Interp"/>
    <x v="9"/>
    <m/>
    <m/>
    <m/>
    <m/>
    <m/>
    <m/>
    <x v="4"/>
    <m/>
    <m/>
    <s v="open for comment at OSAC - deadline 12/4/23; outreach being done for STR"/>
    <s v="OSAC 2024-S-0002"/>
    <m/>
    <m/>
    <m/>
    <s v="Standard Test Method for the Examination and Comparison of Toolmarks for Source Attribution"/>
    <m/>
    <m/>
    <m/>
    <m/>
    <m/>
    <s v="Examination &amp; Analysis"/>
    <m/>
    <s v="N/A"/>
    <s v="N/A"/>
    <m/>
    <m/>
    <m/>
    <m/>
    <m/>
    <m/>
    <m/>
    <s v="NO - OSAC Proposed Standard"/>
    <m/>
    <m/>
    <m/>
    <m/>
    <m/>
    <m/>
    <m/>
    <m/>
    <m/>
    <s v="STRP"/>
    <m/>
    <d v="2023-11-07T00:00:00"/>
    <d v="2023-12-04T00:00:00"/>
    <m/>
    <m/>
    <m/>
    <m/>
    <m/>
    <m/>
    <m/>
    <s v="•Methods"/>
    <m/>
    <m/>
    <s v="LOW"/>
    <s v="Finalize draft"/>
    <m/>
    <s v="Started / In progress"/>
    <s v="Started / In progress"/>
    <s v="Started / In progress"/>
    <m/>
    <m/>
    <m/>
    <m/>
    <m/>
    <m/>
    <m/>
  </r>
  <r>
    <s v="FTM-017"/>
    <s v="Physics/Pattern Interp"/>
    <x v="9"/>
    <m/>
    <m/>
    <m/>
    <m/>
    <m/>
    <m/>
    <x v="4"/>
    <s v="Best Practice Recommendation"/>
    <m/>
    <s v="01 submitted, but SC still needs to send in document"/>
    <s v="coming soon"/>
    <m/>
    <m/>
    <m/>
    <s v="Best Practice Recommendation for Muzzle to Witness Panel Distance Measurement and Estimation of Uncertainty"/>
    <s v="Provides procedures for the visual, microscopic, and chemical processing of items for the determination of muzzle-to-target distance, including the comparison of known-distance witness panels to the questioned item. This standard contains procedures for t"/>
    <m/>
    <m/>
    <m/>
    <m/>
    <s v="Examination &amp; Analysis"/>
    <m/>
    <s v="N/A"/>
    <s v="N/A"/>
    <m/>
    <m/>
    <m/>
    <m/>
    <m/>
    <m/>
    <m/>
    <s v="NO - OSAC Proposed Standard"/>
    <m/>
    <m/>
    <m/>
    <m/>
    <m/>
    <m/>
    <m/>
    <m/>
    <m/>
    <s v="non-STRP"/>
    <m/>
    <m/>
    <m/>
    <m/>
    <m/>
    <m/>
    <m/>
    <m/>
    <m/>
    <m/>
    <s v="•Methods"/>
    <m/>
    <m/>
    <s v="LOW"/>
    <s v="Submit finalized document through STR process"/>
    <m/>
    <s v="Started / In progress"/>
    <s v="Started / In progress"/>
    <s v="Started / In progress"/>
    <m/>
    <m/>
    <m/>
    <m/>
    <m/>
    <m/>
    <m/>
  </r>
  <r>
    <s v="FTM-020"/>
    <s v="Physics/Pattern Interp"/>
    <x v="9"/>
    <m/>
    <m/>
    <m/>
    <m/>
    <m/>
    <m/>
    <x v="4"/>
    <m/>
    <m/>
    <s v="ready for final review from SC then vote to STRP process; Per 2023 OLSS: doc was deleted from Shared Drive - had to start over from previous revision"/>
    <m/>
    <m/>
    <m/>
    <m/>
    <s v="Standard Test Method for Muzzle-to-Garment Distance Determinations"/>
    <m/>
    <m/>
    <m/>
    <m/>
    <m/>
    <s v="Examination &amp; Analysis"/>
    <d v="2021-05-28T00:00:00"/>
    <s v="N/A"/>
    <s v="N/A"/>
    <m/>
    <m/>
    <m/>
    <m/>
    <m/>
    <m/>
    <m/>
    <s v="NO - OSAC Proposed Standard"/>
    <m/>
    <m/>
    <m/>
    <m/>
    <m/>
    <m/>
    <m/>
    <m/>
    <m/>
    <s v=""/>
    <m/>
    <m/>
    <m/>
    <m/>
    <m/>
    <m/>
    <m/>
    <m/>
    <m/>
    <m/>
    <s v="•Methods"/>
    <m/>
    <m/>
    <s v="LOW"/>
    <s v="Finalize draft"/>
    <m/>
    <s v="Started / In progress"/>
    <s v="Started / In progress"/>
    <s v="Started / In progress"/>
    <m/>
    <m/>
    <m/>
    <m/>
    <m/>
    <m/>
    <m/>
  </r>
  <r>
    <s v="FTM-016"/>
    <s v="Physics/Pattern Interp"/>
    <x v="9"/>
    <m/>
    <m/>
    <m/>
    <m/>
    <m/>
    <m/>
    <x v="4"/>
    <s v="Standard"/>
    <m/>
    <s v="GOAL FOR FY24 (should be ready for STR by Jan 2024)"/>
    <m/>
    <m/>
    <m/>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Examination &amp; Analysis"/>
    <m/>
    <s v="N/A"/>
    <s v="N/A"/>
    <m/>
    <m/>
    <m/>
    <m/>
    <m/>
    <m/>
    <m/>
    <s v="NO - OSAC Proposed Standard"/>
    <m/>
    <m/>
    <m/>
    <m/>
    <m/>
    <m/>
    <m/>
    <m/>
    <m/>
    <s v=""/>
    <m/>
    <m/>
    <m/>
    <m/>
    <m/>
    <m/>
    <m/>
    <m/>
    <m/>
    <m/>
    <s v="•Methods"/>
    <m/>
    <m/>
    <s v="HIGH"/>
    <s v="Finalize draft"/>
    <m/>
    <s v="Started / In progress"/>
    <s v="Started / In progress"/>
    <s v="Started / In progress"/>
    <m/>
    <m/>
    <m/>
    <m/>
    <m/>
    <m/>
    <m/>
  </r>
  <r>
    <m/>
    <s v="Physics/Pattern Interp"/>
    <x v="9"/>
    <m/>
    <m/>
    <m/>
    <m/>
    <m/>
    <m/>
    <x v="4"/>
    <m/>
    <m/>
    <s v="GOAL FOR FY24 - waiting for ASB 100 to come back "/>
    <m/>
    <m/>
    <m/>
    <m/>
    <s v="Expression of Source Conclusions"/>
    <m/>
    <m/>
    <m/>
    <m/>
    <m/>
    <m/>
    <m/>
    <m/>
    <m/>
    <m/>
    <m/>
    <m/>
    <m/>
    <m/>
    <m/>
    <m/>
    <m/>
    <m/>
    <m/>
    <m/>
    <m/>
    <m/>
    <m/>
    <m/>
    <m/>
    <m/>
    <m/>
    <m/>
    <m/>
    <m/>
    <m/>
    <m/>
    <m/>
    <m/>
    <m/>
    <m/>
    <m/>
    <m/>
    <m/>
    <m/>
    <m/>
    <m/>
    <m/>
    <m/>
    <m/>
    <m/>
    <m/>
    <m/>
    <m/>
    <m/>
    <m/>
    <m/>
    <m/>
  </r>
  <r>
    <m/>
    <s v="Physics/Pattern Interp"/>
    <x v="9"/>
    <m/>
    <m/>
    <m/>
    <m/>
    <m/>
    <m/>
    <x v="4"/>
    <m/>
    <m/>
    <s v="GOAL FOR FY24 - should be ready for STR by Dec 2023"/>
    <m/>
    <m/>
    <m/>
    <m/>
    <s v="Distance Determination"/>
    <m/>
    <m/>
    <m/>
    <m/>
    <m/>
    <m/>
    <m/>
    <m/>
    <m/>
    <m/>
    <m/>
    <m/>
    <m/>
    <m/>
    <m/>
    <m/>
    <m/>
    <m/>
    <m/>
    <m/>
    <m/>
    <m/>
    <m/>
    <m/>
    <m/>
    <m/>
    <m/>
    <m/>
    <m/>
    <m/>
    <m/>
    <m/>
    <m/>
    <m/>
    <m/>
    <m/>
    <m/>
    <m/>
    <m/>
    <m/>
    <m/>
    <m/>
    <m/>
    <m/>
    <m/>
    <m/>
    <m/>
    <m/>
    <m/>
    <m/>
    <m/>
    <m/>
    <m/>
  </r>
  <r>
    <m/>
    <s v="Physics/Pattern Interp"/>
    <x v="9"/>
    <m/>
    <m/>
    <m/>
    <m/>
    <m/>
    <m/>
    <x v="4"/>
    <m/>
    <m/>
    <s v="GOAL FOR FY24; Per 2023 OLSS - just started drafting "/>
    <m/>
    <m/>
    <m/>
    <m/>
    <s v="Technical Review"/>
    <m/>
    <m/>
    <m/>
    <m/>
    <m/>
    <m/>
    <m/>
    <m/>
    <m/>
    <m/>
    <m/>
    <m/>
    <m/>
    <m/>
    <m/>
    <m/>
    <m/>
    <m/>
    <m/>
    <m/>
    <m/>
    <m/>
    <m/>
    <m/>
    <m/>
    <m/>
    <m/>
    <m/>
    <m/>
    <m/>
    <m/>
    <m/>
    <m/>
    <m/>
    <m/>
    <m/>
    <m/>
    <m/>
    <m/>
    <m/>
    <m/>
    <m/>
    <m/>
    <m/>
    <m/>
    <m/>
    <m/>
    <m/>
    <m/>
    <m/>
    <m/>
    <m/>
    <m/>
  </r>
  <r>
    <s v="FTM-NYD-0002"/>
    <s v="Physics/Pattern Interp"/>
    <x v="9"/>
    <m/>
    <m/>
    <m/>
    <m/>
    <m/>
    <m/>
    <x v="5"/>
    <s v="Best Practice Recommendation"/>
    <m/>
    <m/>
    <m/>
    <m/>
    <m/>
    <m/>
    <s v="Best Practice for Testimony of Firearm Examination Conclusions"/>
    <s v="The subcommittee may provide a guideline for testimony related to firearm examinations, including source conclusions."/>
    <m/>
    <m/>
    <m/>
    <m/>
    <s v="Reporting Results &amp; Testimony"/>
    <m/>
    <s v="N/A"/>
    <s v="N/A"/>
    <m/>
    <m/>
    <m/>
    <m/>
    <m/>
    <m/>
    <m/>
    <m/>
    <m/>
    <m/>
    <m/>
    <m/>
    <m/>
    <m/>
    <m/>
    <m/>
    <m/>
    <s v=""/>
    <m/>
    <m/>
    <m/>
    <m/>
    <m/>
    <m/>
    <m/>
    <m/>
    <m/>
    <m/>
    <s v="•Testimony"/>
    <m/>
    <m/>
    <s v="LOW"/>
    <m/>
    <m/>
    <m/>
    <s v="Not started"/>
    <s v="Not started"/>
    <m/>
    <m/>
    <m/>
    <m/>
    <m/>
    <m/>
    <m/>
  </r>
  <r>
    <s v="FTM-NYD-0003"/>
    <s v="Physics/Pattern Interp"/>
    <x v="9"/>
    <m/>
    <m/>
    <m/>
    <m/>
    <m/>
    <m/>
    <x v="7"/>
    <s v="Technical Report"/>
    <m/>
    <m/>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m/>
    <m/>
    <m/>
    <m/>
    <s v="Reporting Results &amp; Testimony"/>
    <m/>
    <s v="N/A"/>
    <s v="N/A"/>
    <m/>
    <m/>
    <m/>
    <m/>
    <m/>
    <m/>
    <m/>
    <s v="NO - OSAC Proposed Standard"/>
    <m/>
    <m/>
    <m/>
    <m/>
    <m/>
    <m/>
    <m/>
    <m/>
    <m/>
    <s v=""/>
    <m/>
    <m/>
    <m/>
    <m/>
    <m/>
    <m/>
    <m/>
    <m/>
    <m/>
    <m/>
    <s v="•Reporting"/>
    <m/>
    <m/>
    <s v="LOW"/>
    <s v="Finalize draft"/>
    <m/>
    <m/>
    <s v="Not started"/>
    <s v="Not started"/>
    <m/>
    <m/>
    <m/>
    <m/>
    <m/>
    <m/>
    <m/>
  </r>
  <r>
    <s v="FWT-001"/>
    <s v="Physics/Pattern Interp"/>
    <x v="10"/>
    <m/>
    <m/>
    <m/>
    <m/>
    <m/>
    <m/>
    <x v="0"/>
    <s v="Best Practice Recommendation"/>
    <m/>
    <m/>
    <m/>
    <s v="ASB"/>
    <s v="021-19"/>
    <m/>
    <s v="Best Practices for the Preparation of Test Impressions from Footwear and Tires, 2019, 1st Ed. "/>
    <s v="This document was developed to provide forensic footwear and tire impression examiners guidance in the preparation of two and three dimensional test impressions from footwear and tires."/>
    <s v="unknown"/>
    <s v="unknown"/>
    <s v="unknown"/>
    <m/>
    <s v="Evidence Collection &amp; Handling"/>
    <s v="unknown"/>
    <s v="N/A"/>
    <s v="N/A"/>
    <s v="unknown"/>
    <s v="N/A"/>
    <s v="10/23/2017 &amp; 12/24/2018"/>
    <m/>
    <m/>
    <s v="N/A"/>
    <d v="2019-09-20T00:00:00"/>
    <s v="YES"/>
    <s v="closed"/>
    <d v="2020-12-05T00:00:00"/>
    <d v="2021-01-04T00:00:00"/>
    <d v="2021-01-05T00:00:00"/>
    <d v="2021-04-09T00:00:00"/>
    <m/>
    <d v="2021-05-04T00:00:00"/>
    <s v="YES"/>
    <m/>
    <s v=""/>
    <m/>
    <m/>
    <m/>
    <m/>
    <m/>
    <m/>
    <m/>
    <m/>
    <m/>
    <d v="2026-05-04T00:00:00"/>
    <s v="•Evidence Collection or Recovery"/>
    <m/>
    <m/>
    <s v="Not applicable"/>
    <m/>
    <s v="Add SDO published standard to Registry"/>
    <s v="COMPLETE"/>
    <s v="COMPLETE"/>
    <s v="COMPLETE"/>
    <s v="COMPLETE"/>
    <m/>
    <m/>
    <m/>
    <m/>
    <m/>
    <m/>
  </r>
  <r>
    <s v="FWT-002"/>
    <s v="Physics/Pattern Interp"/>
    <x v="10"/>
    <s v="Crime Scene Investigation/Reconstruction"/>
    <m/>
    <m/>
    <m/>
    <m/>
    <m/>
    <x v="0"/>
    <s v="Best Practice Recommendation"/>
    <m/>
    <m/>
    <m/>
    <s v="ASB"/>
    <s v="049-20"/>
    <m/>
    <s v="Best Practice Recommendation for Lifting of Footwear and Tire Impressions, 2020, 1st Ed. "/>
    <s v="This document provides best practice recommendations for personnel responsible for lifting footwear and tire impressions. The recommendations set forth in this document optimize the recovery of impressions."/>
    <s v="unknown"/>
    <s v="unknown"/>
    <s v="unknown"/>
    <m/>
    <s v="Evidence Collection &amp; Handling"/>
    <d v="2019-06-21T00:00:00"/>
    <s v="N/A"/>
    <s v="N/A"/>
    <s v="unknown"/>
    <s v="N/A"/>
    <d v="2019-12-30T00:00:00"/>
    <m/>
    <m/>
    <s v="N/A"/>
    <d v="2020-08-14T00:00:00"/>
    <s v="YES"/>
    <s v="closed"/>
    <d v="2021-03-02T00:00:00"/>
    <d v="2021-04-02T00:00:00"/>
    <d v="2021-04-05T00:00:00"/>
    <d v="2021-08-25T00:00:00"/>
    <m/>
    <d v="2021-09-07T00:00:00"/>
    <s v="YES"/>
    <m/>
    <s v=""/>
    <m/>
    <m/>
    <m/>
    <m/>
    <m/>
    <m/>
    <m/>
    <m/>
    <m/>
    <d v="2026-09-07T00:00:00"/>
    <s v="•Evidence Collection or Recovery"/>
    <m/>
    <m/>
    <s v="Not applicable"/>
    <m/>
    <s v="Add SDO published standard to Registry"/>
    <s v="COMPLETE"/>
    <s v="COMPLETE"/>
    <s v="COMPLETE"/>
    <s v="COMPLETE"/>
    <m/>
    <m/>
    <m/>
    <m/>
    <m/>
    <m/>
  </r>
  <r>
    <s v="FWT-009"/>
    <s v="Physics/Pattern Interp"/>
    <x v="10"/>
    <s v="Crime Scene Investigation/Reconstruction"/>
    <m/>
    <m/>
    <m/>
    <m/>
    <m/>
    <x v="0"/>
    <s v="Best Practice Recommendation"/>
    <m/>
    <m/>
    <m/>
    <s v="ASB"/>
    <s v="126-20"/>
    <m/>
    <s v="Best Practice Recommendation for Casting of Footwear and Tire Impression Evidence at the Crime Scene, 2020, 1st Ed. (ERRATA 1, 2022)"/>
    <s v="This document provides best practice recommendations for personnel responsible for casting footwear and tire impressions. The recommendations set forth in this document optimize the recovery of impressions."/>
    <m/>
    <m/>
    <m/>
    <m/>
    <s v="Evidence Collection &amp; Handling"/>
    <d v="2019-08-02T00:00:00"/>
    <s v="N/A"/>
    <s v="N/A"/>
    <m/>
    <s v="N/A"/>
    <s v="1/13 or 2/13/2020"/>
    <m/>
    <m/>
    <m/>
    <d v="2020-10-20T00:00:00"/>
    <s v="YES"/>
    <s v="https://www.surveymonkey.com/r/3JVLHQT"/>
    <d v="2023-01-05T00:00:00"/>
    <d v="2023-02-06T00:00:00"/>
    <m/>
    <d v="2023-03-15T00:00:00"/>
    <s v="no"/>
    <d v="2023-04-04T00:00:00"/>
    <s v="NO"/>
    <m/>
    <m/>
    <m/>
    <m/>
    <m/>
    <m/>
    <m/>
    <m/>
    <m/>
    <m/>
    <m/>
    <d v="2028-04-04T00:00:00"/>
    <s v="•Evidence Collection or Recovery"/>
    <m/>
    <m/>
    <s v="LOW"/>
    <m/>
    <s v="Add SDO published standard to Registry"/>
    <m/>
    <s v="In comment adjudication at OSAC"/>
    <s v="Not started"/>
    <m/>
    <m/>
    <m/>
    <m/>
    <m/>
    <m/>
    <m/>
  </r>
  <r>
    <s v="FWT-005"/>
    <s v="Physics/Pattern Interp"/>
    <x v="10"/>
    <s v="Crime Scene Investigation/Reconstruction"/>
    <m/>
    <m/>
    <m/>
    <m/>
    <m/>
    <x v="0"/>
    <s v="Best Practice Recommendation"/>
    <m/>
    <m/>
    <m/>
    <s v="ASB"/>
    <s v="052-22"/>
    <m/>
    <s v="Best Practice Recommendation for the Detection and Collection of Footwear and Tire Impression Evidence, 2022, 1st Ed. "/>
    <s v="This document provides best practice recommendations for personnel responsible for detecting footwear and tire impressions."/>
    <m/>
    <m/>
    <m/>
    <m/>
    <s v="Evidence Collection &amp; Handling"/>
    <d v="2019-11-01T00:00:00"/>
    <s v="N/A"/>
    <s v="N/A"/>
    <s v="unknown"/>
    <s v="N/A"/>
    <d v="2020-07-13T00:00:00"/>
    <m/>
    <m/>
    <d v="2021-04-05T00:00:00"/>
    <d v="2022-02-03T00:00:00"/>
    <s v="YES"/>
    <s v="https://www.surveymonkey.com/r/VFBXVMS"/>
    <d v="2022-08-02T00:00:00"/>
    <d v="2022-09-05T00:00:00"/>
    <m/>
    <d v="2023-06-07T00:00:00"/>
    <s v="no"/>
    <d v="2023-07-05T00:00:00"/>
    <s v="YES"/>
    <m/>
    <m/>
    <m/>
    <m/>
    <m/>
    <m/>
    <m/>
    <m/>
    <m/>
    <m/>
    <m/>
    <d v="2028-07-05T00:00:00"/>
    <s v="•Evidence Identification"/>
    <m/>
    <m/>
    <s v="LOW"/>
    <s v="Add SDO published standard to Registry"/>
    <s v="Add SDO published standard to Registry"/>
    <m/>
    <s v="In comment adjudication at OSAC"/>
    <m/>
    <s v="In open comment at OSAC"/>
    <m/>
    <m/>
    <m/>
    <m/>
    <m/>
    <m/>
  </r>
  <r>
    <s v="FWT-003"/>
    <s v="Physics/Pattern Interp"/>
    <x v="10"/>
    <s v="Crime Scene Investigation/Reconstruction, Digital Evidence"/>
    <s v="Digital Evidence"/>
    <m/>
    <m/>
    <m/>
    <m/>
    <x v="0"/>
    <s v="Best Practice Recommendation"/>
    <m/>
    <m/>
    <m/>
    <s v="ASB"/>
    <s v="050-21"/>
    <m/>
    <s v="Best Practice Recommendation for Photographic Documentation of Footwear and Tire Impression Evidence, 2021, 1st Ed. (ERRATA 1, 2022) "/>
    <s v="This document provides best practice recommendations for personnel responsible for documenting and photographing footwear and tire impressions for future examinations."/>
    <m/>
    <m/>
    <m/>
    <m/>
    <s v="Evidence Collection &amp; Handling"/>
    <d v="2019-06-21T00:00:00"/>
    <s v="N/A"/>
    <s v="N/A"/>
    <s v="unknown"/>
    <s v="N/A"/>
    <d v="2020-03-16T00:00:00"/>
    <m/>
    <m/>
    <d v="2020-11-02T00:00:00"/>
    <d v="2021-08-13T00:00:00"/>
    <s v="YES"/>
    <s v="https://www.surveymonkey.com/r/LJZYGKS"/>
    <d v="2023-05-02T00:00:00"/>
    <d v="2023-06-05T00:00:00"/>
    <m/>
    <d v="2023-08-23T00:00:00"/>
    <s v="no"/>
    <d v="2023-09-05T00:00:00"/>
    <s v="NO"/>
    <m/>
    <m/>
    <m/>
    <m/>
    <m/>
    <m/>
    <m/>
    <m/>
    <m/>
    <m/>
    <m/>
    <d v="2028-10-03T00:00:00"/>
    <s v="•Evidence Preservation"/>
    <m/>
    <m/>
    <s v="LOW"/>
    <s v="Add SDO published standard to Registry"/>
    <s v="Add SDO published standard to Registry"/>
    <m/>
    <s v="In comment adjudication at OSAC"/>
    <s v="In open comment at OSAC"/>
    <m/>
    <m/>
    <m/>
    <m/>
    <m/>
    <m/>
    <m/>
  </r>
  <r>
    <s v="FWT-004"/>
    <s v="Physics/Pattern Interp"/>
    <x v="10"/>
    <m/>
    <m/>
    <m/>
    <m/>
    <m/>
    <m/>
    <x v="0"/>
    <s v="Technical Report"/>
    <m/>
    <m/>
    <m/>
    <s v="ASB"/>
    <s v="051-20"/>
    <m/>
    <s v="Scope of Work for a Footwear/Tire Examiner, 2020, 1st Ed. (ERRATA 1, 2022)"/>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Examination &amp; Analysis"/>
    <s v="unknown"/>
    <s v="N/A"/>
    <s v="N/A"/>
    <s v="unknown"/>
    <s v="N/A"/>
    <d v="2020-01-20T00:00:00"/>
    <m/>
    <m/>
    <s v="unknown"/>
    <s v="announced in Nov 2020 Standards Bulletin"/>
    <s v="YES"/>
    <s v="closed"/>
    <d v="2021-05-04T00:00:00"/>
    <d v="2021-06-04T00:00:00"/>
    <d v="2021-06-08T00:00:00"/>
    <d v="2023-09-18T00:00:00"/>
    <s v="yes "/>
    <d v="2023-10-03T00:00:00"/>
    <s v="YES"/>
    <m/>
    <m/>
    <m/>
    <m/>
    <m/>
    <m/>
    <m/>
    <m/>
    <m/>
    <m/>
    <m/>
    <d v="2028-10-03T00:00:00"/>
    <s v="•Scope of Examination"/>
    <m/>
    <m/>
    <s v="LOW"/>
    <s v="Add SDO published standard to Registry"/>
    <s v="Add SDO published standard to Registry"/>
    <m/>
    <s v="In open comment at OSAC"/>
    <s v="In open comment at OSAC"/>
    <s v="In comment adjudication at OSAC"/>
    <m/>
    <m/>
    <m/>
    <m/>
    <m/>
    <m/>
  </r>
  <r>
    <s v="FWT-006"/>
    <s v="Physics/Pattern Interp"/>
    <x v="10"/>
    <s v="Initial discussions were had regarding the potential for interdisciplinary collaboration/standardization. No consensus was found and each discipline began working on their own document"/>
    <m/>
    <m/>
    <m/>
    <m/>
    <m/>
    <x v="0"/>
    <s v="Standard"/>
    <m/>
    <m/>
    <m/>
    <s v="ASB"/>
    <s v="095-20"/>
    <m/>
    <s v="Standard for Minimum Qualifications and Training for a Footwear/Tire Forensic Science Service Provider, 2020, 1st Ed. (ERRATA 1, 2022)"/>
    <s v="This standard describes the minimum qualifications and training for a footwear/tire Forensic Science Service Provider (FSSP) with little to no experience or previous training."/>
    <m/>
    <m/>
    <m/>
    <m/>
    <s v="Competency &amp; Monitoring"/>
    <d v="2018-07-20T00:00:00"/>
    <s v="N/A"/>
    <s v="N/A"/>
    <s v="unknown"/>
    <s v="N/A"/>
    <d v="2019-10-21T00:00:00"/>
    <m/>
    <m/>
    <m/>
    <d v="2020-08-14T00:00:00"/>
    <s v="YES"/>
    <s v="https://www.surveymonkey.com/r/3CCPK82"/>
    <d v="2023-01-05T00:00:00"/>
    <d v="2023-02-06T00:00:00"/>
    <m/>
    <d v="2023-09-18T00:00:00"/>
    <s v="yes "/>
    <d v="2023-10-03T00:00:00"/>
    <s v="YES"/>
    <m/>
    <s v=""/>
    <m/>
    <m/>
    <m/>
    <m/>
    <m/>
    <m/>
    <m/>
    <m/>
    <m/>
    <m/>
    <s v="•Training"/>
    <m/>
    <m/>
    <s v="LOW"/>
    <m/>
    <s v="Initiate Registry approval process (for SDO published standard)"/>
    <m/>
    <s v="In adjudication at SDO"/>
    <s v="Started / In progress"/>
    <m/>
    <s v="Q3: SC vote to move to open comment_x000a_"/>
    <m/>
    <m/>
    <m/>
    <m/>
    <m/>
  </r>
  <r>
    <s v="FWT-008"/>
    <s v="Physics/Pattern Interp"/>
    <x v="10"/>
    <s v="yes - which one?"/>
    <m/>
    <m/>
    <m/>
    <m/>
    <m/>
    <x v="1"/>
    <s v="Standard"/>
    <m/>
    <s v="at FSSB for review - will be discussed at Oct FSSB meeting "/>
    <m/>
    <s v="ASB"/>
    <s v="099-19"/>
    <m/>
    <s v="Standard for Footwear/Tire Examination Proficiency Testing Program, 2019, 1st Ed. (ERRATA 1, 2022)"/>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Quality Assurance"/>
    <d v="2018-08-31T00:00:00"/>
    <s v="N/A"/>
    <s v="N/A"/>
    <s v="unknown"/>
    <s v="N/A"/>
    <d v="2018-12-03T00:00:00"/>
    <m/>
    <m/>
    <d v="2019-09-16T00:00:00"/>
    <d v="2020-08-14T00:00:00"/>
    <s v="YES"/>
    <s v="https://www.surveymonkey.com/r/32TKWQV"/>
    <d v="2023-01-05T00:00:00"/>
    <d v="2023-02-06T00:00:00"/>
    <m/>
    <m/>
    <s v="yes "/>
    <m/>
    <m/>
    <m/>
    <s v=""/>
    <m/>
    <m/>
    <m/>
    <m/>
    <m/>
    <m/>
    <m/>
    <m/>
    <m/>
    <m/>
    <s v="•Proficiency Testing, Other Interlab Comparisons, and Intralabs for QA purposes"/>
    <m/>
    <m/>
    <s v="LOW"/>
    <m/>
    <s v="Add SDO published standard to Registry"/>
    <m/>
    <s v="In FSSB review"/>
    <s v="Started / In progress"/>
    <m/>
    <s v="SC voting to move to open comment"/>
    <m/>
    <m/>
    <m/>
    <m/>
    <m/>
  </r>
  <r>
    <s v="FWT-007"/>
    <s v="Physics/Pattern Interp"/>
    <x v="10"/>
    <m/>
    <m/>
    <m/>
    <m/>
    <m/>
    <m/>
    <x v="1"/>
    <s v="Technical Report"/>
    <m/>
    <s v=" Withdrawn from Reg approval process in Feb 2020 and sent back to ASB for further revisions - see below "/>
    <m/>
    <s v="ASB"/>
    <s v="097-19"/>
    <m/>
    <s v="Terminology Used for Forensic Footwear and Tire Evidence, 2019, 1st Ed."/>
    <s v="This technical report is a compilation of terms commonly used in footwear and tire examination."/>
    <m/>
    <m/>
    <m/>
    <m/>
    <s v="Terminology"/>
    <m/>
    <s v="N/A"/>
    <s v="N/A"/>
    <s v="unknown"/>
    <s v="N/A"/>
    <d v="2018-12-13T00:00:00"/>
    <m/>
    <s v="?"/>
    <s v="?"/>
    <d v="2019-07-19T00:00:00"/>
    <s v="YES"/>
    <m/>
    <m/>
    <m/>
    <m/>
    <m/>
    <m/>
    <m/>
    <m/>
    <m/>
    <s v=""/>
    <m/>
    <m/>
    <m/>
    <m/>
    <m/>
    <m/>
    <m/>
    <m/>
    <m/>
    <m/>
    <m/>
    <m/>
    <m/>
    <s v="LOW"/>
    <s v="Send updated standard back to SDO for publication"/>
    <s v="Initiate revision"/>
    <m/>
    <s v="Under review by STRP"/>
    <s v="Started / In progress"/>
    <m/>
    <m/>
    <m/>
    <m/>
    <m/>
    <m/>
    <s v="withdrawn from Reg approval process in Feb 2020 and sent back to ASB for further revisions"/>
  </r>
  <r>
    <s v="FWT-010"/>
    <s v="Physics/Pattern Interp"/>
    <x v="10"/>
    <m/>
    <m/>
    <m/>
    <m/>
    <m/>
    <m/>
    <x v="1"/>
    <s v="Standard"/>
    <m/>
    <s v="published May 2023; Per 2023 OLSS: will be evaluated and balloted at SC before sending to OPO for Registry introduction in Sept/Oct"/>
    <m/>
    <s v="ASB"/>
    <s v="137-23"/>
    <m/>
    <s v="Standard for Examination and Documentation of Footwear and Tire Impression Evidence, 2023, 1st Ed."/>
    <s v="This standard defines the examination process and minimum documentation requirements associated with the relevant observations and conclusions/interpretations encountered during footwear/tire tread examinations."/>
    <m/>
    <m/>
    <m/>
    <m/>
    <s v="Examination &amp; Analysis"/>
    <d v="2019-11-01T00:00:00"/>
    <s v="N/A"/>
    <s v="N/A"/>
    <s v="unknown"/>
    <s v="N/A"/>
    <d v="2020-04-27T00:00:00"/>
    <m/>
    <s v="11/2/2021 (R2); 2/11/2022 (R3)"/>
    <s v="11/29/2021 (R2); 3/28/2022 (R3)"/>
    <d v="2023-05-01T00:00:00"/>
    <s v="YES - public comment period at SDO was a recirc."/>
    <m/>
    <m/>
    <m/>
    <m/>
    <m/>
    <m/>
    <m/>
    <m/>
    <m/>
    <s v=""/>
    <m/>
    <m/>
    <m/>
    <m/>
    <m/>
    <m/>
    <m/>
    <m/>
    <m/>
    <m/>
    <s v="•Methods"/>
    <m/>
    <m/>
    <s v="HIGH"/>
    <m/>
    <s v="Add SDO published standard to Registry"/>
    <m/>
    <s v="In adjudication at SDO"/>
    <s v="In SDO public comment"/>
    <m/>
    <m/>
    <m/>
    <m/>
    <m/>
    <m/>
    <m/>
  </r>
  <r>
    <m/>
    <m/>
    <x v="4"/>
    <m/>
    <m/>
    <m/>
    <m/>
    <m/>
    <m/>
    <x v="3"/>
    <m/>
    <m/>
    <s v="Per 2023 OLSS: Document was initially prevented from registry inclusion due to a handful of terms that the resource committees objected to. Numerous meetings were held with LRC and STG and we believe we have found a resolution to those terms. Revised docu"/>
    <m/>
    <s v="ASB "/>
    <s v="097-xx"/>
    <m/>
    <s v="Terminology Used for Forensic Footwear and Tire Evidence, 20xx, 2nd Ed."/>
    <m/>
    <m/>
    <m/>
    <m/>
    <m/>
    <m/>
    <m/>
    <m/>
    <m/>
    <m/>
    <m/>
    <m/>
    <m/>
    <m/>
    <m/>
    <m/>
    <m/>
    <m/>
    <m/>
    <m/>
    <m/>
    <m/>
    <m/>
    <m/>
    <m/>
    <m/>
    <m/>
    <m/>
    <m/>
    <m/>
    <m/>
    <m/>
    <m/>
    <m/>
    <m/>
    <m/>
    <m/>
    <m/>
    <m/>
    <m/>
    <m/>
    <m/>
    <m/>
    <m/>
    <m/>
    <m/>
    <m/>
    <m/>
    <m/>
    <m/>
    <m/>
    <m/>
    <m/>
  </r>
  <r>
    <s v="FWT-011"/>
    <s v="Physics/Pattern Interp"/>
    <x v="10"/>
    <s v="Crime Scene Investigation/Reconstruction"/>
    <m/>
    <m/>
    <m/>
    <m/>
    <m/>
    <x v="4"/>
    <s v="Best Practice Recommendation"/>
    <m/>
    <s v="adjudicating &gt;500 comments from STRP"/>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Evidence Collection &amp; Handling"/>
    <s v="TBD"/>
    <s v="N/A"/>
    <s v="N/A"/>
    <s v="TBD"/>
    <s v="TBD"/>
    <s v="TBD"/>
    <m/>
    <s v="TBD"/>
    <s v="TBD"/>
    <s v="TBD"/>
    <s v="NO - OSAC Proposed Standard"/>
    <m/>
    <m/>
    <m/>
    <m/>
    <m/>
    <m/>
    <m/>
    <m/>
    <m/>
    <s v="STR"/>
    <s v="STR"/>
    <d v="2022-10-04T00:00:00"/>
    <d v="2022-10-31T00:00:00"/>
    <m/>
    <m/>
    <m/>
    <m/>
    <m/>
    <m/>
    <m/>
    <s v="•Evidence Enhancement"/>
    <m/>
    <m/>
    <s v="LOW"/>
    <s v="Add OSAC Proposed Standard to Registry and send to SDO"/>
    <s v="At SDO for further development"/>
    <m/>
    <s v="In adjudication at SDO"/>
    <s v="Under review by STRP"/>
    <m/>
    <m/>
    <m/>
    <m/>
    <m/>
    <m/>
    <m/>
  </r>
  <r>
    <s v="FWT-013"/>
    <s v="Physics/Pattern Interp"/>
    <x v="10"/>
    <s v="Potential exists to standardize this framework and language although each subcommittee is already working on their own documents"/>
    <m/>
    <m/>
    <m/>
    <m/>
    <m/>
    <x v="4"/>
    <s v="Best Practice Recommendation"/>
    <m/>
    <s v="Per 2023 OLSS: CSAFE did a mini validation study on how well the language was understood; doc was discussed at length with SC and RTGs in Houston 2023; comment ajducation in process and expected to be complete Sept 2023;  NOTE: Document was originally tit"/>
    <s v="OSAC 2023-S-0017"/>
    <m/>
    <m/>
    <m/>
    <s v="Standard for the Articulation of Footwear and Tire Interpretations"/>
    <s v="This standard provides a framework for a justifiable, transparent, and understandable means of articulating results/interpretations in the footwear/tire evidence discipline. This standard defines terms, describes comparative observations and interpretatio"/>
    <m/>
    <m/>
    <m/>
    <m/>
    <s v="Reporting Results &amp; Testimony"/>
    <m/>
    <s v="N/A"/>
    <s v="N/A"/>
    <m/>
    <m/>
    <s v="TBD"/>
    <m/>
    <s v="TBD"/>
    <s v="TBD"/>
    <s v="TBD"/>
    <s v="NO - OSAC Proposed Standard"/>
    <m/>
    <m/>
    <m/>
    <m/>
    <m/>
    <m/>
    <m/>
    <m/>
    <m/>
    <s v="STRP"/>
    <m/>
    <d v="2023-06-06T00:00:00"/>
    <d v="2023-07-03T00:00:00"/>
    <m/>
    <m/>
    <m/>
    <m/>
    <m/>
    <m/>
    <m/>
    <s v="•Testimony"/>
    <m/>
    <m/>
    <s v="HIGH"/>
    <s v="Move to SDO"/>
    <s v="At SDO for further development"/>
    <m/>
    <s v="Started / In progress"/>
    <s v="Started / In progress"/>
    <m/>
    <m/>
    <m/>
    <m/>
    <m/>
    <m/>
    <m/>
  </r>
  <r>
    <s v="FWT-014"/>
    <s v="Physics/Pattern Interp"/>
    <x v="10"/>
    <m/>
    <m/>
    <m/>
    <m/>
    <m/>
    <m/>
    <x v="4"/>
    <s v="Best Practice Recommendation"/>
    <m/>
    <s v="At SC to move to STR/open comment ; GOAL FOR FY24"/>
    <s v="OSAC 2024-S-0003"/>
    <m/>
    <m/>
    <m/>
    <s v="Best Practice Recommendation for Footwear and Tire Intelligence"/>
    <s v="Best practice document outlining methods for all non-evidential comparison services including (but not limited to) make/model database searches and size estimations"/>
    <m/>
    <m/>
    <m/>
    <m/>
    <s v="Examination &amp; Analysis"/>
    <m/>
    <s v="N/A"/>
    <s v="N/A"/>
    <m/>
    <m/>
    <s v="TBD"/>
    <m/>
    <s v="TBD"/>
    <s v="TBD"/>
    <s v="TBD"/>
    <s v="NO - OSAC Proposed Standard"/>
    <m/>
    <m/>
    <m/>
    <m/>
    <m/>
    <m/>
    <m/>
    <m/>
    <m/>
    <s v="STRP"/>
    <m/>
    <m/>
    <m/>
    <m/>
    <m/>
    <m/>
    <m/>
    <m/>
    <m/>
    <m/>
    <s v="•Data Criteria &amp; Analysis"/>
    <m/>
    <m/>
    <s v="LOW"/>
    <s v="Move to SDO"/>
    <s v="Complete initial draft"/>
    <m/>
    <s v="Started / In progress"/>
    <s v="Started / In progress"/>
    <m/>
    <m/>
    <m/>
    <m/>
    <m/>
    <m/>
    <m/>
  </r>
  <r>
    <s v="FWT-012"/>
    <s v="Physics/Pattern Interp"/>
    <x v="10"/>
    <m/>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Examination &amp; Analysis"/>
    <m/>
    <s v="N/A"/>
    <s v="N/A"/>
    <m/>
    <m/>
    <s v="TBD"/>
    <m/>
    <s v="TBD"/>
    <s v="TBD"/>
    <s v="TBD"/>
    <s v="NO - OSAC Proposed Standard"/>
    <m/>
    <m/>
    <m/>
    <m/>
    <m/>
    <m/>
    <m/>
    <m/>
    <m/>
    <s v=""/>
    <m/>
    <m/>
    <m/>
    <m/>
    <m/>
    <m/>
    <m/>
    <m/>
    <m/>
    <m/>
    <s v="•Data Criteria &amp; Analysis"/>
    <m/>
    <m/>
    <s v="HIGH"/>
    <m/>
    <s v="Complete initial draft"/>
    <m/>
    <s v="Started / In progress"/>
    <s v="Started / In progress"/>
    <m/>
    <m/>
    <m/>
    <m/>
    <m/>
    <m/>
    <m/>
  </r>
  <r>
    <s v="FWT-015"/>
    <s v="Physics/Pattern Interp"/>
    <x v="10"/>
    <s v="Yes, potential exists to standardize this framework and language although unknown as to how each SC is handling this topic"/>
    <m/>
    <m/>
    <m/>
    <m/>
    <m/>
    <x v="4"/>
    <s v="Best Practice Recommendation"/>
    <m/>
    <s v="In development (early stages)"/>
    <m/>
    <m/>
    <m/>
    <m/>
    <s v="Best Practice Recommendation for Verification and Review"/>
    <s v="This document provides best practice recommendations for personnel responsible for verifying results/interpretations and reviewing footwear and tire casework technical records."/>
    <m/>
    <m/>
    <m/>
    <m/>
    <s v="Quality Assurance"/>
    <m/>
    <s v="N/A"/>
    <s v="N/A"/>
    <m/>
    <m/>
    <s v="TBD"/>
    <m/>
    <s v="TBD"/>
    <s v="TBD"/>
    <s v="TBD"/>
    <s v="NO - OSAC Proposed Standard"/>
    <m/>
    <m/>
    <m/>
    <m/>
    <m/>
    <m/>
    <m/>
    <m/>
    <m/>
    <s v=""/>
    <m/>
    <m/>
    <m/>
    <m/>
    <m/>
    <m/>
    <m/>
    <m/>
    <m/>
    <m/>
    <s v="•Review of Results (technical review, admin review, or verification)"/>
    <m/>
    <m/>
    <s v="LOW"/>
    <s v="Have working draft ready to present at FY23 All Hands Meeting"/>
    <s v="Start draft"/>
    <m/>
    <s v="Not started"/>
    <s v="Started / In progress"/>
    <m/>
    <m/>
    <m/>
    <m/>
    <m/>
    <m/>
    <m/>
  </r>
  <r>
    <s v="FWT-016"/>
    <s v="Physics/Pattern Interp"/>
    <x v="10"/>
    <m/>
    <m/>
    <m/>
    <m/>
    <m/>
    <m/>
    <x v="4"/>
    <m/>
    <m/>
    <s v="In development"/>
    <m/>
    <m/>
    <m/>
    <m/>
    <s v="Best Practice Recommendation for Task Relevant Information and Human Factors Guidance"/>
    <s v="This document describes which contextual information is task relevant and what other human factors should be considered by forensic footwear and tire practitioners"/>
    <m/>
    <m/>
    <m/>
    <m/>
    <s v="Quality Assurance"/>
    <m/>
    <s v="N/A"/>
    <s v="N/A"/>
    <m/>
    <m/>
    <s v="TBD"/>
    <m/>
    <s v="TBD"/>
    <s v="TBD"/>
    <s v="TBD"/>
    <s v="NO - OSAC Proposed Standard"/>
    <m/>
    <m/>
    <m/>
    <m/>
    <m/>
    <m/>
    <m/>
    <m/>
    <m/>
    <m/>
    <m/>
    <m/>
    <m/>
    <m/>
    <m/>
    <m/>
    <m/>
    <m/>
    <m/>
    <m/>
    <m/>
    <m/>
    <m/>
    <s v="LOW"/>
    <s v="Have working draft ready to present at FY23 All Hands Meeting"/>
    <s v="Start draft"/>
    <m/>
    <m/>
    <s v="Started / In progress"/>
    <m/>
    <m/>
    <m/>
    <m/>
    <m/>
    <m/>
    <m/>
  </r>
  <r>
    <s v="ANT-001"/>
    <s v="Medicine"/>
    <x v="11"/>
    <m/>
    <m/>
    <m/>
    <m/>
    <m/>
    <m/>
    <x v="0"/>
    <s v="Best Practice Recommendation"/>
    <m/>
    <m/>
    <m/>
    <s v="ASB"/>
    <s v="089-20"/>
    <m/>
    <s v="Best Practice Recommendation for Facial Approximation in Forensic Anthropology, 2020, 1st Ed."/>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Examination &amp; Analysis"/>
    <d v="2018-11-02T00:00:00"/>
    <s v="N/A"/>
    <s v="N/A"/>
    <s v="unknown"/>
    <s v="N/A"/>
    <d v="2019-01-21T00:00:00"/>
    <m/>
    <m/>
    <s v="10/14/2019 (R1)"/>
    <d v="2020-07-10T00:00:00"/>
    <s v="YES"/>
    <s v="closed"/>
    <d v="2020-09-05T00:00:00"/>
    <m/>
    <d v="2020-10-05T00:00:00"/>
    <d v="2021-08-11T00:00:00"/>
    <m/>
    <d v="2021-09-07T00:00:00"/>
    <s v="YES"/>
    <m/>
    <s v=""/>
    <m/>
    <m/>
    <m/>
    <m/>
    <m/>
    <m/>
    <m/>
    <m/>
    <m/>
    <d v="2026-09-07T00:00:00"/>
    <s v="•Scope of Examination"/>
    <m/>
    <m/>
    <s v="Not applicable"/>
    <m/>
    <s v="Add SDO published standard to Registry"/>
    <s v="COMPLETE"/>
    <s v="COMPLETE"/>
    <s v="COMPLETE"/>
    <s v="COMPLETE"/>
    <m/>
    <m/>
    <m/>
    <m/>
    <m/>
    <m/>
  </r>
  <r>
    <s v="ANT-006"/>
    <s v="Medicine"/>
    <x v="11"/>
    <m/>
    <m/>
    <m/>
    <m/>
    <m/>
    <m/>
    <x v="1"/>
    <m/>
    <m/>
    <s v="Per 2023 OLSS: Expect FSSB review in Oct 23"/>
    <m/>
    <s v="ASB "/>
    <s v="150-21"/>
    <m/>
    <s v="Standard for Determination of Medicolegal Significance from Skeletal Remains in Forensic Anthropology, 2021, 1st Ed. "/>
    <s v="Identifies methods that shall be used to determine the medicolegal significance of skeletal remains.  The standard identifies three categories of medicolegal significance:  _x000a_Differentiating skeletal remains from other types of material; Differentiating hu"/>
    <m/>
    <m/>
    <m/>
    <m/>
    <s v="Examination &amp; Analysis"/>
    <d v="2020-06-26T00:00:00"/>
    <s v="N/A"/>
    <s v="N/A"/>
    <s v="unknown"/>
    <s v="N/A"/>
    <d v="2021-03-22T00:00:00"/>
    <m/>
    <m/>
    <m/>
    <d v="2021-10-01T00:00:00"/>
    <s v="YES"/>
    <s v="https://www.surveymonkey.com/r/QSXQHQ6"/>
    <d v="2023-04-04T00:00:00"/>
    <d v="2023-05-01T00:00:00"/>
    <m/>
    <m/>
    <m/>
    <m/>
    <m/>
    <m/>
    <s v=""/>
    <m/>
    <m/>
    <m/>
    <m/>
    <m/>
    <m/>
    <m/>
    <m/>
    <m/>
    <m/>
    <s v="•Methods"/>
    <s v="Reporting Results &amp; Testimony"/>
    <s v="•Interpretation &amp; Opinion"/>
    <s v="HIGH"/>
    <s v="Post to the Registry"/>
    <s v="Add SDO published standard to Registry"/>
    <m/>
    <m/>
    <m/>
    <m/>
    <m/>
    <m/>
    <m/>
    <m/>
    <m/>
    <m/>
  </r>
  <r>
    <s v="ANT-002"/>
    <s v="Medicine"/>
    <x v="11"/>
    <m/>
    <m/>
    <m/>
    <m/>
    <m/>
    <m/>
    <x v="1"/>
    <s v="Standard"/>
    <m/>
    <s v="Per 2023 OLSS: Expect FSSB review in Dec 2023"/>
    <m/>
    <s v="ASB"/>
    <s v="045-19"/>
    <m/>
    <s v="Standard for Stature Estimation in Forensic Anthropology, 2019, 1st Ed."/>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Examination &amp; Analysis"/>
    <s v="12/1/2017 &amp; 8/31/2018"/>
    <s v="N/A"/>
    <s v="N/A"/>
    <s v="unknown"/>
    <s v="N/A"/>
    <d v="2018-12-10T00:00:00"/>
    <d v="2018-12-10T00:00:00"/>
    <m/>
    <s v="N/A"/>
    <d v="2019-02-15T00:00:00"/>
    <s v="YES"/>
    <s v="https://www.surveymonkey.com/r/YDYF6MT (2) "/>
    <s v="4/7/2020; 5/2/2023 (2)"/>
    <s v="6/5/2023 (2)"/>
    <d v="2020-05-07T00:00:00"/>
    <m/>
    <m/>
    <m/>
    <m/>
    <m/>
    <s v=""/>
    <m/>
    <m/>
    <m/>
    <m/>
    <m/>
    <m/>
    <m/>
    <m/>
    <m/>
    <m/>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ANT-003"/>
    <s v="Medicine"/>
    <x v="11"/>
    <m/>
    <m/>
    <m/>
    <m/>
    <m/>
    <m/>
    <x v="1"/>
    <s v="Standard"/>
    <m/>
    <s v="Per 2023 OLSS: Expect FSSB review in Dec 2023"/>
    <m/>
    <s v="ASB"/>
    <s v="090-19"/>
    <m/>
    <s v="Standard for Sex Estimation in Forensic Anthropology, 2019, 1st Ed. "/>
    <s v="Describes methods for estimating sex from adult skeletal elements obtained directly from skeletal remains or radiographic images of skeletal remains"/>
    <m/>
    <m/>
    <d v="2018-03-15T00:00:00"/>
    <m/>
    <s v="Examination &amp; Analysis"/>
    <d v="2018-08-31T00:00:00"/>
    <s v="N/A"/>
    <s v="N/A"/>
    <s v="unknown"/>
    <s v="N/A"/>
    <d v="2019-01-28T00:00:00"/>
    <m/>
    <s v="N/A"/>
    <s v="N/A"/>
    <d v="2019-12-27T00:00:00"/>
    <s v="YES"/>
    <s v="https://www.surveymonkey.com/r/FJPFPFK"/>
    <d v="2023-06-06T00:00:00"/>
    <d v="2023-07-03T00:00:00"/>
    <m/>
    <m/>
    <m/>
    <m/>
    <m/>
    <m/>
    <s v=""/>
    <m/>
    <m/>
    <m/>
    <m/>
    <m/>
    <m/>
    <m/>
    <m/>
    <m/>
    <m/>
    <s v="•Methods"/>
    <s v="Reporting Results &amp; Testimony"/>
    <s v="•Interpretation &amp; Opinion"/>
    <s v="HIGH"/>
    <s v="Post to the Registry"/>
    <s v="Add SDO published standard to Registry"/>
    <m/>
    <m/>
    <m/>
    <m/>
    <s v="Q3: SC Chair will recommend to SC to withdraw this document and resubmit for RA process (SC"/>
    <m/>
    <m/>
    <m/>
    <m/>
    <m/>
  </r>
  <r>
    <s v="ANT-005"/>
    <s v="Medicine"/>
    <x v="11"/>
    <m/>
    <m/>
    <m/>
    <m/>
    <m/>
    <m/>
    <x v="1"/>
    <m/>
    <m/>
    <s v="Per 2023 OLSS: New TPOC to be assigned in Oct 23 with Technical Merit discussion to occur in fall 2023"/>
    <m/>
    <s v="ASB"/>
    <s v="146-21"/>
    <m/>
    <s v="Standard for Resolving Commingled Remains in Forensic Anthropology, 2021, 1st Ed. "/>
    <s v="Describes techniques and approaches for resolving commingled remains cases. The most appropriate techniques shall be reliably and objectively applied for segregating remains and determining the number of individuals present.  "/>
    <m/>
    <m/>
    <m/>
    <m/>
    <s v="Examination &amp; Analysis"/>
    <d v="2020-05-29T00:00:00"/>
    <s v="N/A"/>
    <s v="N/A"/>
    <s v="unknown"/>
    <s v="N/A"/>
    <d v="2020-11-16T00:00:00"/>
    <m/>
    <m/>
    <s v="3/22/2021; 7/19/2021"/>
    <d v="2021-10-01T00:00:00"/>
    <s v="YES"/>
    <m/>
    <m/>
    <m/>
    <m/>
    <m/>
    <m/>
    <m/>
    <m/>
    <m/>
    <s v=""/>
    <m/>
    <m/>
    <m/>
    <m/>
    <m/>
    <m/>
    <m/>
    <m/>
    <m/>
    <m/>
    <s v="•Methods"/>
    <s v="Reporting Results &amp; Testimony"/>
    <s v="•Interpretation &amp; Opinion"/>
    <s v="HIGH"/>
    <s v="Post to the Registry"/>
    <s v="Add SDO published standard to Registry"/>
    <m/>
    <m/>
    <m/>
    <m/>
    <m/>
    <m/>
    <m/>
    <m/>
    <m/>
    <m/>
  </r>
  <r>
    <s v="ANT-004"/>
    <s v="Medicine"/>
    <x v="11"/>
    <m/>
    <m/>
    <m/>
    <m/>
    <m/>
    <m/>
    <x v="1"/>
    <m/>
    <m/>
    <s v="5:17/23: SC expects to discuss Tech Merit form in July '23 &gt; submit for open comment in August"/>
    <m/>
    <s v="ASB"/>
    <s v="134-21"/>
    <m/>
    <s v="Standard for Analyzing Pathological Conditions and Anomalies in Forensic Anthropology, 2021, 1st Ed. "/>
    <s v="Describes techniques and approaches for describing and/or conducting a differential diagnosis of pathological conditions and anomalies from skeletal material and/or radiographic images. This document does not distinguish between anomalies and normal skele"/>
    <m/>
    <m/>
    <m/>
    <m/>
    <s v="Examination &amp; Analysis"/>
    <d v="2019-11-04T00:00:00"/>
    <s v="N/A"/>
    <s v="N/A"/>
    <s v="unknown"/>
    <s v="N/A"/>
    <d v="2020-07-06T00:00:00"/>
    <m/>
    <s v="N/A"/>
    <s v="11/16/2020 (R1)"/>
    <d v="2021-05-14T00:00:00"/>
    <s v="YES"/>
    <m/>
    <m/>
    <m/>
    <m/>
    <m/>
    <m/>
    <m/>
    <m/>
    <m/>
    <s v=""/>
    <m/>
    <m/>
    <m/>
    <m/>
    <m/>
    <m/>
    <m/>
    <m/>
    <m/>
    <m/>
    <s v="•Methods"/>
    <s v="Reporting Results &amp; Testimony"/>
    <s v="•Interpretation &amp; Opinion"/>
    <s v="HIGH"/>
    <s v="Post to the Registry"/>
    <s v="Add SDO published standard to Registry"/>
    <m/>
    <m/>
    <m/>
    <m/>
    <m/>
    <m/>
    <m/>
    <m/>
    <m/>
    <m/>
  </r>
  <r>
    <s v="ANT-012"/>
    <s v="Medicine"/>
    <x v="11"/>
    <m/>
    <m/>
    <m/>
    <m/>
    <m/>
    <m/>
    <x v="1"/>
    <m/>
    <m/>
    <s v="5/17/23: SC expects to discuss Tech Merit form in June '23 &gt; submit for open comment in July"/>
    <m/>
    <s v="ASB "/>
    <s v="149-21"/>
    <m/>
    <s v="Standard for Taphonomic Observations in Support of the Postmortem Interval, 2021, 1st Ed."/>
    <s v="Describes the types of observations that may contribute to estimating the postmortem interval or understanding the context of the remains."/>
    <m/>
    <m/>
    <m/>
    <s v="unknown"/>
    <s v="Examination &amp; Analysis"/>
    <d v="2020-06-26T00:00:00"/>
    <s v="N/A"/>
    <s v="N/A"/>
    <s v="unknown"/>
    <s v="N/A"/>
    <d v="2021-02-01T00:00:00"/>
    <m/>
    <s v="12/3/2021 (R2)"/>
    <s v="5/17/2021 (R1); 1/17/2022 (R2)"/>
    <d v="2022-06-01T00:00:00"/>
    <s v="YES - public comment period at SDO was a recirc."/>
    <m/>
    <m/>
    <m/>
    <m/>
    <m/>
    <m/>
    <m/>
    <m/>
    <m/>
    <s v=""/>
    <m/>
    <m/>
    <m/>
    <m/>
    <m/>
    <m/>
    <m/>
    <m/>
    <m/>
    <m/>
    <s v="•Methods"/>
    <s v="Reporting Results &amp; Testimony"/>
    <s v="•Interpretation &amp; Opinion"/>
    <s v="HIGH"/>
    <s v="Post to the Registry"/>
    <s v="Initiate Registry approval process (for SDO published standard)"/>
    <m/>
    <s v="Under development at SDO"/>
    <s v="In adjudication at SDO"/>
    <m/>
    <m/>
    <m/>
    <m/>
    <m/>
    <m/>
    <m/>
  </r>
  <r>
    <s v="ANT-009"/>
    <s v="Medicine"/>
    <x v="11"/>
    <m/>
    <m/>
    <m/>
    <m/>
    <m/>
    <m/>
    <x v="1"/>
    <m/>
    <m/>
    <s v="published May 2023; SC plans to discuss tech merit in Sept 2023"/>
    <m/>
    <s v="ASB"/>
    <s v="135-xx"/>
    <m/>
    <s v="Scene Detection and Processing in Forensic Anthropology, 1st Ed. "/>
    <s v="Intended to assist forensic archaeologists/forensic anthropologists in proper scene detection, processing, handling of evidence, and maintenance of the chain of custody, commensurate with jurisdictional requirements.  Archaeological techniques provide the"/>
    <m/>
    <m/>
    <m/>
    <m/>
    <s v="Examination &amp; Analysis"/>
    <d v="2019-10-11T00:00:00"/>
    <s v="N/A"/>
    <s v="N/A"/>
    <s v="?"/>
    <s v="N/A"/>
    <d v="2020-09-07T00:00:00"/>
    <m/>
    <s v="12/3/2021 (R2); 6/3/2022 (R3); 10/17/2022 (R4)"/>
    <s v="1/17/2022 (R2); 7/18/2022 (R3); 11/21/2022 (R4)"/>
    <d v="2023-05-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07"/>
    <s v="Medicine"/>
    <x v="11"/>
    <m/>
    <m/>
    <m/>
    <m/>
    <m/>
    <m/>
    <x v="1"/>
    <m/>
    <m/>
    <s v="published July 2023"/>
    <m/>
    <s v="ASB"/>
    <s v="132-23"/>
    <m/>
    <s v="Standard for Population Affinity in Estimation in Forensic Anthropology, 1st Ed. "/>
    <s v="Establishes minimum requirements for the morphologically- or mathematically-based estimation of ancestry from skeletal material. "/>
    <m/>
    <m/>
    <m/>
    <m/>
    <s v="Examination &amp; Analysis"/>
    <d v="2019-10-11T00:00:00"/>
    <s v="N/A"/>
    <s v="N/A"/>
    <s v="?"/>
    <s v="N/A"/>
    <d v="2020-12-07T00:00:00"/>
    <m/>
    <s v="2/4/2022(R1); 8/1/2022(R2)"/>
    <s v="3/21/2022(R1); 9/12/2022(R2)"/>
    <d v="2023-07-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ASB CB to vote again"/>
    <m/>
    <m/>
    <m/>
    <m/>
    <m/>
  </r>
  <r>
    <s v="ANT-014"/>
    <s v="Medicine"/>
    <x v="11"/>
    <m/>
    <m/>
    <m/>
    <m/>
    <m/>
    <m/>
    <x v="2"/>
    <m/>
    <m/>
    <m/>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Evidence Collection &amp; Handling"/>
    <s v="TBD"/>
    <s v="N/A"/>
    <s v="N/A"/>
    <s v="TBD"/>
    <s v="TBD"/>
    <s v="TBD"/>
    <m/>
    <m/>
    <s v="TBD"/>
    <s v="TBD"/>
    <s v="NO - OSAC Proposed Standard"/>
    <m/>
    <m/>
    <m/>
    <m/>
    <m/>
    <m/>
    <m/>
    <m/>
    <m/>
    <s v="non-STRP"/>
    <s v="N/A"/>
    <d v="2021-02-02T00:00:00"/>
    <d v="2021-03-02T00:00:00"/>
    <n v="3"/>
    <s v="N/A"/>
    <m/>
    <s v="YES "/>
    <d v="2023-11-07T00:00:00"/>
    <m/>
    <m/>
    <s v="•Evidence Collection or Recovery"/>
    <s v="Quality Assurance"/>
    <m/>
    <s v="HIGH"/>
    <s v="Finalize comment adjudication and proceed with Registry Approval Process"/>
    <s v="Add OSAC Proposed Standard to Registry and send to SDO"/>
    <m/>
    <s v="Started / In progress"/>
    <s v="In comment adjudication at OSAC"/>
    <m/>
    <s v="Q3: TG chair to share adjudications with SC. SC to vote on in June"/>
    <m/>
    <m/>
    <m/>
    <m/>
    <m/>
  </r>
  <r>
    <s v="ANT-008"/>
    <s v="Medicine"/>
    <x v="11"/>
    <m/>
    <m/>
    <m/>
    <m/>
    <m/>
    <m/>
    <x v="3"/>
    <m/>
    <m/>
    <s v="5/17/23: ASB's re-circ period ended 5/15  &gt; will go to ASB WG"/>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s v="Examination &amp; Analysis"/>
    <d v="2019-10-11T00:00:00"/>
    <s v="N/A"/>
    <s v="N/A"/>
    <s v="?"/>
    <s v="N/A"/>
    <s v="2/24/2020; 3/22/2021"/>
    <m/>
    <m/>
    <d v="2022-05-16T00:00:00"/>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Second comment adjudication @ASB closed  5/16"/>
    <m/>
    <m/>
    <m/>
    <m/>
    <m/>
  </r>
  <r>
    <s v="ANT-010"/>
    <s v="Medicine"/>
    <x v="11"/>
    <m/>
    <m/>
    <m/>
    <m/>
    <m/>
    <m/>
    <x v="3"/>
    <m/>
    <m/>
    <s v="5/17/23:  going out for ASB re-circ (round 5) on 5/26 (will close 7/10/23); may be published sometime this fall"/>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s v="Examination &amp; Analysis"/>
    <d v="2020-05-15T00:00:00"/>
    <s v="N/A"/>
    <s v="N/A"/>
    <s v="?"/>
    <s v="N/A"/>
    <d v="2021-05-17T00:00:00"/>
    <m/>
    <s v="12/3/2021 (R1); 8/1/2022 (R2); 12/30/22 (R3); ? (R4); 5/30/2023 (R5)"/>
    <s v="1/17/2022 (R1); 9/12/2022 (R2); 2/13/2023 (R3); ? (R4); 7/10/2023 (R5)"/>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11"/>
    <s v="Medicine"/>
    <x v="11"/>
    <m/>
    <m/>
    <m/>
    <m/>
    <m/>
    <m/>
    <x v="3"/>
    <m/>
    <m/>
    <s v="5/17/23: going out for ASB re-circ (round 3) on 5/26 (will close 7/10/23); may be published sometime this fall"/>
    <m/>
    <s v="ASB "/>
    <s v="148-xx"/>
    <m/>
    <s v="Standard for Personal Identification in Forensic Anthropology"/>
    <s v="Describes standards for the anthropological contribution to the personal identification process.  "/>
    <m/>
    <m/>
    <m/>
    <m/>
    <s v="Examination &amp; Analysis"/>
    <s v="6/26/2020; 8/20/2021"/>
    <s v="N/A"/>
    <s v="N/A"/>
    <s v="?"/>
    <d v="2021-12-17T00:00:00"/>
    <d v="2022-01-31T00:00:00"/>
    <m/>
    <s v="12/30/2022 (R1);  ? (R2); 5/30/2023 (R3)"/>
    <s v="2/13/2023 (R1);  ? (R2); 7/10/2023 (R3)"/>
    <m/>
    <s v="NO - SDO/OSAC open comment period occurred after 1/1/2022 cut-off date."/>
    <s v="N/A"/>
    <s v="N/A"/>
    <s v="N/A"/>
    <m/>
    <m/>
    <m/>
    <m/>
    <m/>
    <m/>
    <s v=""/>
    <m/>
    <m/>
    <m/>
    <m/>
    <m/>
    <m/>
    <m/>
    <m/>
    <m/>
    <m/>
    <s v="•Methods"/>
    <s v="Reporting Results &amp; Testimony"/>
    <s v="•Interpretation &amp; Opinion"/>
    <s v="HIGH"/>
    <m/>
    <s v="Initiate Registry approval process (for SDO published standard)"/>
    <m/>
    <s v="Under development at SDO"/>
    <s v="Pending SDO publication"/>
    <m/>
    <m/>
    <m/>
    <m/>
    <m/>
    <m/>
    <m/>
  </r>
  <r>
    <s v="ANT-017"/>
    <s v="Medicine"/>
    <x v="11"/>
    <m/>
    <m/>
    <m/>
    <m/>
    <m/>
    <m/>
    <x v="4"/>
    <m/>
    <m/>
    <s v="open for comment at OSAC - deadline 12/4/23; outreach being done for STR"/>
    <s v="OSAC 2024-S-0001"/>
    <m/>
    <m/>
    <m/>
    <s v="Guidance Document for Understanding and Implementing the Minimal Components of a Quality Assurance Program in Forensic Anthropology"/>
    <m/>
    <m/>
    <m/>
    <m/>
    <m/>
    <s v="Quality Assurance"/>
    <s v="TBD"/>
    <s v="N/A"/>
    <s v="N/A"/>
    <s v="TBD"/>
    <s v="TBD"/>
    <s v="TBD"/>
    <m/>
    <m/>
    <s v="TBD"/>
    <s v="TBD"/>
    <s v="NO - OSAC Proposed Standard"/>
    <m/>
    <m/>
    <m/>
    <m/>
    <m/>
    <m/>
    <m/>
    <m/>
    <m/>
    <m/>
    <m/>
    <d v="2023-11-07T00:00:00"/>
    <d v="2023-12-04T00:00:00"/>
    <m/>
    <m/>
    <m/>
    <m/>
    <m/>
    <m/>
    <m/>
    <m/>
    <m/>
    <m/>
    <m/>
    <s v="Begin the RA process and send to ASB"/>
    <s v="Complete initial draft"/>
    <m/>
    <m/>
    <s v="Started / In progress"/>
    <m/>
    <m/>
    <m/>
    <m/>
    <m/>
    <m/>
    <m/>
  </r>
  <r>
    <s v="ANT-016"/>
    <s v="Medicine"/>
    <x v="11"/>
    <m/>
    <m/>
    <m/>
    <m/>
    <m/>
    <m/>
    <x v="4"/>
    <m/>
    <m/>
    <s v="Per 2023 OLSS: draft has moved out of TG and will be discussed at Sept virtual SC meeting &gt; ballot to move to public comment is pending "/>
    <m/>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m/>
    <m/>
    <m/>
    <m/>
    <s v="Reporting Results &amp; Testimony"/>
    <s v="TBD"/>
    <s v="N/A"/>
    <s v="N/A"/>
    <s v="TBD"/>
    <s v="TBD"/>
    <s v="TBD"/>
    <m/>
    <m/>
    <s v="TBD"/>
    <s v="TBD"/>
    <s v="NO - OSAC Proposed Standard"/>
    <m/>
    <m/>
    <m/>
    <m/>
    <m/>
    <m/>
    <m/>
    <m/>
    <m/>
    <s v=""/>
    <m/>
    <m/>
    <m/>
    <m/>
    <m/>
    <m/>
    <m/>
    <m/>
    <m/>
    <m/>
    <m/>
    <m/>
    <m/>
    <s v="MED"/>
    <s v="Begin the RA process and send to ASB"/>
    <s v="Complete initial draft"/>
    <m/>
    <s v="Started / In progress"/>
    <s v="Started / In progress"/>
    <m/>
    <s v="Q3: draft document completed. SC discussion period ends 6/3/22, SC to vote during second week of June to begin RA process"/>
    <m/>
    <m/>
    <m/>
    <m/>
    <m/>
  </r>
  <r>
    <s v="ANT-NYD-0001"/>
    <s v="Medicine"/>
    <x v="11"/>
    <s v="MDI"/>
    <m/>
    <m/>
    <m/>
    <m/>
    <m/>
    <x v="4"/>
    <m/>
    <m/>
    <s v="Per spring 2023 update: draft is close to leaving the TG and going to SC for discussion"/>
    <m/>
    <m/>
    <m/>
    <m/>
    <s v="Use of Human Remains and Associated Data for Research and Education in Forensic Anthropology"/>
    <s v="Describes appropriate use of human remains for forensic anthropological research"/>
    <m/>
    <m/>
    <m/>
    <m/>
    <s v="Examination &amp; Analysis"/>
    <s v="TBD"/>
    <s v="N/A"/>
    <s v="N/A"/>
    <s v="TBD"/>
    <s v="TBD"/>
    <s v="TBD"/>
    <m/>
    <m/>
    <s v="TBD"/>
    <s v="TBD"/>
    <s v="NO - OSAC Proposed Standard"/>
    <m/>
    <m/>
    <m/>
    <m/>
    <m/>
    <m/>
    <m/>
    <m/>
    <m/>
    <s v=""/>
    <m/>
    <m/>
    <m/>
    <m/>
    <m/>
    <m/>
    <m/>
    <m/>
    <m/>
    <m/>
    <s v="•Scope of Examination"/>
    <m/>
    <m/>
    <s v="HIGH"/>
    <s v="Continue drafting"/>
    <s v="Complete initial draft"/>
    <m/>
    <s v="Not started"/>
    <s v="Started / In progress"/>
    <m/>
    <s v="Q3: Draft nearly completed; TG meeting scheduled for early June 2022"/>
    <m/>
    <m/>
    <m/>
    <m/>
    <m/>
  </r>
  <r>
    <s v="ANT-015"/>
    <s v="Medicine"/>
    <x v="11"/>
    <m/>
    <m/>
    <m/>
    <m/>
    <m/>
    <m/>
    <x v="4"/>
    <m/>
    <m/>
    <s v="Draft underway: task group formed; May be folded into new education and training document (OSAC 2020N-0006?)"/>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Competency &amp; Monitoring"/>
    <s v="TBD"/>
    <s v="N/A"/>
    <s v="N/A"/>
    <s v="TBD"/>
    <s v="TBD"/>
    <s v="TBD"/>
    <m/>
    <m/>
    <s v="TBD"/>
    <s v="TBD"/>
    <s v="NO - OSAC Proposed Standard"/>
    <m/>
    <m/>
    <m/>
    <m/>
    <m/>
    <m/>
    <m/>
    <m/>
    <m/>
    <s v=""/>
    <m/>
    <m/>
    <m/>
    <m/>
    <m/>
    <m/>
    <m/>
    <m/>
    <m/>
    <m/>
    <s v="•Proficiency Testing, Other Interlab Comparisons, and Intralabs for QA purposes"/>
    <m/>
    <m/>
    <s v="HIGH"/>
    <m/>
    <m/>
    <m/>
    <s v="Not started"/>
    <s v="Started / In progress"/>
    <m/>
    <m/>
    <m/>
    <m/>
    <m/>
    <m/>
    <m/>
  </r>
  <r>
    <m/>
    <s v="Medicine"/>
    <x v="11"/>
    <m/>
    <m/>
    <m/>
    <m/>
    <m/>
    <m/>
    <x v="4"/>
    <m/>
    <m/>
    <s v="Draft underway: task group formed with members from OSAC, ASB and ABFA"/>
    <m/>
    <m/>
    <m/>
    <m/>
    <s v="Education and Training in Forensic Anthropology"/>
    <s v="Education and Training in Forensic Anthropology"/>
    <m/>
    <m/>
    <m/>
    <m/>
    <s v="Competency &amp; Monitoring"/>
    <m/>
    <m/>
    <m/>
    <m/>
    <m/>
    <m/>
    <m/>
    <m/>
    <m/>
    <m/>
    <m/>
    <m/>
    <m/>
    <m/>
    <m/>
    <m/>
    <m/>
    <m/>
    <m/>
    <m/>
    <m/>
    <m/>
    <m/>
    <m/>
    <m/>
    <m/>
    <m/>
    <m/>
    <m/>
    <m/>
    <m/>
    <m/>
    <m/>
    <m/>
    <m/>
    <m/>
    <m/>
    <m/>
    <m/>
    <m/>
    <m/>
    <m/>
    <m/>
    <m/>
    <m/>
    <m/>
    <m/>
  </r>
  <r>
    <s v="ANT-NYD-0002"/>
    <s v="Medicine"/>
    <x v="11"/>
    <m/>
    <m/>
    <m/>
    <m/>
    <m/>
    <m/>
    <x v="4"/>
    <m/>
    <m/>
    <s v="Per spring 2023 update: draft still under development in TG"/>
    <m/>
    <m/>
    <m/>
    <m/>
    <s v="Standard for Isotopic Analysis of Human Remains"/>
    <s v="Describes appropriate usage of isotopes in forensic anthropological analysis of human skeletal tissue"/>
    <m/>
    <m/>
    <m/>
    <m/>
    <s v="Examination &amp; Analysis"/>
    <s v="TBD"/>
    <s v="N/A"/>
    <s v="N/A"/>
    <s v="TBD"/>
    <s v="TBD"/>
    <s v="TBD"/>
    <m/>
    <m/>
    <s v="TBD"/>
    <s v="TBD"/>
    <s v="NO - OSAC Proposed Standard"/>
    <m/>
    <m/>
    <m/>
    <m/>
    <m/>
    <m/>
    <m/>
    <m/>
    <m/>
    <s v=""/>
    <m/>
    <m/>
    <m/>
    <m/>
    <m/>
    <m/>
    <m/>
    <m/>
    <m/>
    <m/>
    <s v="•Methods"/>
    <s v="Reporting Results &amp; Testimony"/>
    <s v="•Interpretation &amp; Opinion"/>
    <s v="LOW"/>
    <s v="Continue drafting"/>
    <s v="Complete initial draft"/>
    <m/>
    <s v="Not started"/>
    <s v="Started / In progress"/>
    <m/>
    <m/>
    <m/>
    <m/>
    <m/>
    <m/>
    <m/>
  </r>
  <r>
    <s v="ANT-013"/>
    <s v="Medicine"/>
    <x v="11"/>
    <m/>
    <m/>
    <m/>
    <m/>
    <m/>
    <m/>
    <x v="8"/>
    <m/>
    <s v="Joint Venture with SDO (with ASB, ABFA, and OSAC)"/>
    <s v="MAY GET ROLLED INTO EDUCATION AND TRAINING; Per email notification on 8/9/22, this has been WITHDRAWN from RA process to allow for significant revision in light on recent and upcoming changes in the field of forensic anthropology. Revisions will be done i"/>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m/>
    <s v="TBD"/>
    <s v="N/A"/>
    <s v="N/A"/>
    <s v="TBD"/>
    <s v="TBD"/>
    <s v="TBD"/>
    <m/>
    <m/>
    <s v="TBD"/>
    <s v="TBD"/>
    <s v="NO - OSAC Proposed Standard"/>
    <m/>
    <m/>
    <m/>
    <m/>
    <m/>
    <m/>
    <m/>
    <m/>
    <m/>
    <s v="non-STRP"/>
    <m/>
    <d v="2020-08-04T00:00:00"/>
    <d v="2020-09-04T00:00:00"/>
    <n v="18"/>
    <s v="N/A"/>
    <m/>
    <m/>
    <m/>
    <m/>
    <m/>
    <s v="•Educational Requirements"/>
    <m/>
    <m/>
    <s v="HIGH"/>
    <m/>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7"/>
    <s v="Medicine"/>
    <x v="2"/>
    <m/>
    <m/>
    <m/>
    <m/>
    <m/>
    <m/>
    <x v="7"/>
    <m/>
    <m/>
    <s v="THIS IS NOT AN OSAC-DRAFTED DOCUMENT; ASB WG is working on this draft"/>
    <m/>
    <s v="ASB"/>
    <s v="174"/>
    <m/>
    <s v="Best Practice Recommendation for Age Estimation in Forensic Anthropology"/>
    <m/>
    <m/>
    <m/>
    <m/>
    <m/>
    <m/>
    <d v="2021-12-03T00:00:00"/>
    <m/>
    <m/>
    <m/>
    <m/>
    <m/>
    <m/>
    <m/>
    <m/>
    <m/>
    <m/>
    <m/>
    <m/>
    <m/>
    <m/>
    <m/>
    <m/>
    <m/>
    <m/>
    <m/>
    <s v=""/>
    <m/>
    <m/>
    <m/>
    <m/>
    <m/>
    <m/>
    <m/>
    <m/>
    <m/>
    <m/>
    <m/>
    <m/>
    <m/>
    <s v="HIGH"/>
    <m/>
    <m/>
    <m/>
    <m/>
    <m/>
    <m/>
    <m/>
    <m/>
    <m/>
    <m/>
    <m/>
    <m/>
  </r>
  <r>
    <s v="FDE-004"/>
    <s v="Physics/Pattern Interp"/>
    <x v="12"/>
    <m/>
    <m/>
    <m/>
    <m/>
    <m/>
    <m/>
    <x v="0"/>
    <s v="Standard"/>
    <m/>
    <m/>
    <m/>
    <s v="ASB"/>
    <s v="011-22"/>
    <m/>
    <s v="Scope of Expertise in Forensic Document Examination, 2022, 1st Ed."/>
    <s v="Describes the responsibilities of and general qualifications for forensic science practitioners engaged in the practice of forensic document examination. This document provides guidance to anyone encountering matters involving forensic document examinatio"/>
    <m/>
    <m/>
    <m/>
    <m/>
    <s v="Competency &amp; Monitoring"/>
    <s v="unknown"/>
    <s v="N/A"/>
    <s v="N/A"/>
    <s v="unknown"/>
    <s v="N/A"/>
    <s v="7/3/2017 &amp; 12/10/2018"/>
    <m/>
    <m/>
    <m/>
    <d v="2022-08-09T00:00:00"/>
    <s v="YES"/>
    <s v="https://www.surveymonkey.com/r/J2B7ZDD"/>
    <d v="2023-01-05T00:00:00"/>
    <d v="2023-02-06T00:00:00"/>
    <m/>
    <d v="2023-03-15T00:00:00"/>
    <s v="no"/>
    <d v="2023-04-04T00:00:00"/>
    <s v="NO"/>
    <m/>
    <s v=""/>
    <m/>
    <m/>
    <m/>
    <m/>
    <m/>
    <m/>
    <m/>
    <m/>
    <m/>
    <m/>
    <s v="•Educational Requirements"/>
    <m/>
    <m/>
    <s v="LOW"/>
    <s v="FY23 Objective - Add to Registry; FY23 Q1 - begin RA process"/>
    <s v="Initiate Registry approval process (for SDO published standard)"/>
    <m/>
    <s v="Pending SDO publication"/>
    <m/>
    <m/>
    <m/>
    <m/>
    <m/>
    <m/>
    <m/>
    <m/>
  </r>
  <r>
    <s v="FDE-002"/>
    <s v="Physics/Pattern Interp"/>
    <x v="12"/>
    <m/>
    <m/>
    <m/>
    <m/>
    <m/>
    <m/>
    <x v="0"/>
    <s v="Standard"/>
    <m/>
    <s v="added to the Registry Sept 5, 2023"/>
    <m/>
    <s v="ASB"/>
    <s v="044-19"/>
    <m/>
    <s v="Standard for Examination of Documents for Indentations, 2019, 1st Ed. "/>
    <s v="Summarizes commonly accepted techniques, technologies, and procedures used by forensic document examiners for the examination of documents for indentations."/>
    <s v="unknown"/>
    <s v="unknown"/>
    <s v="unknown"/>
    <m/>
    <s v="Examination &amp; Analysis"/>
    <s v="unknown"/>
    <s v="N/A"/>
    <s v="N/A"/>
    <s v="unknown"/>
    <s v="N/A"/>
    <d v="2018-12-10T00:00:00"/>
    <m/>
    <m/>
    <s v="unknown"/>
    <d v="2019-12-27T00:00:00"/>
    <s v="YES"/>
    <s v="closed"/>
    <d v="2021-12-07T00:00:00"/>
    <d v="2022-01-03T00:00:00"/>
    <d v="2022-01-06T00:00:00"/>
    <d v="2023-07-21T00:00:00"/>
    <s v="yes "/>
    <d v="2023-09-05T00:00:00"/>
    <s v="YES"/>
    <m/>
    <s v=""/>
    <m/>
    <m/>
    <m/>
    <m/>
    <m/>
    <m/>
    <m/>
    <m/>
    <m/>
    <m/>
    <s v="•Methods"/>
    <m/>
    <m/>
    <s v="LOW"/>
    <s v="Draft suggested edits to ASB based on comments from LTG"/>
    <s v="Initiate Registry approval process (for SDO published standard)"/>
    <m/>
    <s v="In open comment at OSAC"/>
    <m/>
    <m/>
    <m/>
    <m/>
    <m/>
    <m/>
    <m/>
    <m/>
  </r>
  <r>
    <s v="FDE-001"/>
    <s v="Physics/Pattern Interp"/>
    <x v="12"/>
    <m/>
    <m/>
    <m/>
    <m/>
    <m/>
    <m/>
    <x v="1"/>
    <s v="Standard"/>
    <m/>
    <s v="In SC review - working on Tech Merit form"/>
    <m/>
    <s v="ASB"/>
    <s v="035-20"/>
    <m/>
    <s v="Standard for the Examination of Documents for Alterations, 2020, 1st Ed. "/>
    <s v="Provides the procedure(s) used by Forensic Document Examiners (FDE) in the examination of documents for alterations."/>
    <m/>
    <m/>
    <m/>
    <m/>
    <s v="Examination &amp; Analysis"/>
    <s v="unknown"/>
    <s v="N/A"/>
    <s v="N/A"/>
    <s v="unknown"/>
    <s v="N/A"/>
    <s v="unknown"/>
    <m/>
    <m/>
    <s v="unknown"/>
    <d v="2020-09-25T00:00:00"/>
    <s v="YES"/>
    <m/>
    <m/>
    <m/>
    <m/>
    <m/>
    <m/>
    <m/>
    <m/>
    <m/>
    <s v=""/>
    <m/>
    <m/>
    <m/>
    <m/>
    <m/>
    <m/>
    <m/>
    <m/>
    <m/>
    <m/>
    <s v="•Methods"/>
    <m/>
    <m/>
    <s v="LOW"/>
    <s v="Add SDO published standard to Registry"/>
    <s v="Add SDO published standard to Registry"/>
    <m/>
    <s v="In comment adjudication at OSAC"/>
    <m/>
    <m/>
    <m/>
    <m/>
    <m/>
    <m/>
    <m/>
    <m/>
  </r>
  <r>
    <s v="FDE-005"/>
    <s v="Physics/Pattern Interp"/>
    <x v="12"/>
    <m/>
    <m/>
    <m/>
    <m/>
    <m/>
    <m/>
    <x v="1"/>
    <s v="Standard"/>
    <m/>
    <s v="In SC review - working on Tech Merit form"/>
    <m/>
    <s v="ASB"/>
    <s v="070-22"/>
    <m/>
    <s v="Standard for Forensic Examination of Handwritten Items, 2022, 1st Ed. "/>
    <s v="Standard provides procedures for forensic document examiners for examinations and comparisons involving handwritten items and related procedures. These procedures include evaluation of the sufficiency of the material (questioned, or known, or both) availa"/>
    <m/>
    <m/>
    <m/>
    <m/>
    <s v="Examination &amp; Analysis"/>
    <d v="2018-05-18T00:00:00"/>
    <s v="N/A"/>
    <s v="N/A"/>
    <s v="unknown"/>
    <s v="N/A"/>
    <d v="2021-02-22T00:00:00"/>
    <m/>
    <s v="2/18/2022 (R1)"/>
    <s v="4/4/2022 (R1)"/>
    <d v="2022-10-01T00:00:00"/>
    <s v="YES - public comment period at SDO was a recirc."/>
    <m/>
    <m/>
    <m/>
    <m/>
    <m/>
    <m/>
    <m/>
    <m/>
    <m/>
    <s v=""/>
    <m/>
    <m/>
    <m/>
    <m/>
    <m/>
    <m/>
    <m/>
    <m/>
    <m/>
    <m/>
    <s v="•Methods"/>
    <m/>
    <m/>
    <s v="HIGH"/>
    <s v="Add SDO published standard to Registry"/>
    <s v="At SDO for further development"/>
    <m/>
    <s v="Started / In progress"/>
    <m/>
    <m/>
    <m/>
    <m/>
    <m/>
    <m/>
    <m/>
    <m/>
  </r>
  <r>
    <s v="FDE-003"/>
    <s v="Physics/Pattern Interp"/>
    <x v="12"/>
    <m/>
    <m/>
    <m/>
    <m/>
    <m/>
    <m/>
    <x v="1"/>
    <s v="Standard"/>
    <m/>
    <s v="In SC review - working on Tech Merit form"/>
    <m/>
    <s v="ASB"/>
    <s v="117-20"/>
    <m/>
    <s v="Standard for Examination of Stamping Devices and Stamp Impressions, 2020, 1st Ed."/>
    <s v="Standard provides procedures to be used by forensic document examiners for forensic examinations and comparisons involving stamp impressions (often referred to as rubber stamp impressions) and stamping devices."/>
    <m/>
    <m/>
    <m/>
    <m/>
    <s v="Examination &amp; Analysis"/>
    <d v="2019-04-26T00:00:00"/>
    <s v="N/A"/>
    <s v="N/A"/>
    <s v="unknown"/>
    <s v="N/A"/>
    <d v="2019-11-20T00:00:00"/>
    <m/>
    <m/>
    <d v="2020-03-23T00:00:00"/>
    <d v="2020-09-04T00:00:00"/>
    <s v="YES"/>
    <m/>
    <m/>
    <m/>
    <m/>
    <m/>
    <m/>
    <m/>
    <m/>
    <m/>
    <s v=""/>
    <m/>
    <m/>
    <m/>
    <m/>
    <m/>
    <m/>
    <m/>
    <m/>
    <m/>
    <m/>
    <s v="•Methods"/>
    <m/>
    <m/>
    <s v="LOW"/>
    <s v="Add SDO published standard to Registry"/>
    <s v="Initiate Registry approval process (for SDO published standard)"/>
    <m/>
    <s v="In open comment at OSAC"/>
    <m/>
    <m/>
    <m/>
    <m/>
    <m/>
    <m/>
    <m/>
    <m/>
  </r>
  <r>
    <s v="FDE-007"/>
    <s v="Physics/Pattern Interp"/>
    <x v="12"/>
    <m/>
    <m/>
    <m/>
    <m/>
    <m/>
    <m/>
    <x v="1"/>
    <s v="Standard"/>
    <m/>
    <s v="In SC review - working on Tech Merit form; GOAL FOR FY24"/>
    <m/>
    <s v="ASB"/>
    <s v="127-22"/>
    <m/>
    <s v="Standard for the Preservation and Examination of Charred Documents, 2022, 1st Ed."/>
    <s v="Establishes the minimum required procedure(s) used by Forensic Document Examiners (FDE) in the preservation of, examination of, and reporting on charred documents. This generally includes the examination of charred documents for content (writing, printing"/>
    <m/>
    <m/>
    <m/>
    <d v="2019-08-14T00:00:00"/>
    <s v="Examination &amp; Analysis"/>
    <d v="2020-02-28T00:00:00"/>
    <s v="N/A"/>
    <s v="N/A"/>
    <s v="unknown"/>
    <s v="N/A"/>
    <d v="2020-12-14T00:00:00"/>
    <m/>
    <s v="1/7/2022 (R2)"/>
    <s v=" 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8"/>
    <s v="Physics/Pattern Interp"/>
    <x v="12"/>
    <m/>
    <m/>
    <m/>
    <m/>
    <m/>
    <m/>
    <x v="1"/>
    <s v="Standard"/>
    <m/>
    <s v="In SC review - working on Tech Merit form; GOAL FOR FY24"/>
    <m/>
    <s v="ASB"/>
    <s v="128-22"/>
    <m/>
    <s v="Standard for the Examination of Liquid Soaked Documents, 2022, 1st Ed."/>
    <s v="Establishes the minimum required procedure(s) used by Forensic Document Examiners (FDE) in the preservation of, examination of, and reporting on liquid soaked documents."/>
    <m/>
    <m/>
    <m/>
    <d v="2019-08-14T00:00:00"/>
    <s v="Examination &amp; Analysis"/>
    <d v="2020-02-28T00:00:00"/>
    <s v="N/A"/>
    <s v="N/A"/>
    <s v="unknown"/>
    <s v="N/A"/>
    <d v="2020-12-14T00:00:00"/>
    <m/>
    <s v="1/7/2022 (R2)"/>
    <s v="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6"/>
    <s v="Physics/Pattern Interp"/>
    <x v="12"/>
    <m/>
    <m/>
    <m/>
    <m/>
    <m/>
    <m/>
    <x v="3"/>
    <s v="Technical Report"/>
    <m/>
    <s v="in comment adjudication @ASB"/>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Terminology"/>
    <d v="2018-05-01T00:00:00"/>
    <s v="N/A"/>
    <s v="N/A"/>
    <s v="unknown"/>
    <d v="2022-01-07T00:00:00"/>
    <d v="2022-02-21T00:00:00"/>
    <m/>
    <m/>
    <m/>
    <m/>
    <s v="NO - OSAC open comment happened at SDO after the 1/1/2022 cut-off date"/>
    <s v="N/A"/>
    <s v="N/A"/>
    <s v="N/A"/>
    <m/>
    <m/>
    <m/>
    <m/>
    <m/>
    <m/>
    <s v=""/>
    <m/>
    <m/>
    <m/>
    <m/>
    <m/>
    <m/>
    <m/>
    <m/>
    <m/>
    <m/>
    <m/>
    <m/>
    <m/>
    <s v="LOW"/>
    <m/>
    <s v="Complete initial draft"/>
    <m/>
    <s v="Started / In progress"/>
    <m/>
    <m/>
    <m/>
    <m/>
    <m/>
    <m/>
    <m/>
    <m/>
  </r>
  <r>
    <s v="FDE-009"/>
    <s v="Physics/Pattern Interp"/>
    <x v="12"/>
    <m/>
    <m/>
    <m/>
    <m/>
    <m/>
    <m/>
    <x v="3"/>
    <m/>
    <m/>
    <s v="open for comment @ASB - deadline 9/11/2023"/>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Competency &amp; Monitoring"/>
    <d v="2021-01-08T00:00:00"/>
    <s v="N/A"/>
    <s v="N/A"/>
    <s v="unknown"/>
    <d v="2022-02-11T00:00:00"/>
    <d v="2022-03-28T00:00:00"/>
    <m/>
    <s v="7/31/2023 (R1)"/>
    <s v="9/11/2023 (R1)"/>
    <m/>
    <s v="NO - OSAC open comment happened at SDO after the 1/1/2022 cut-off date"/>
    <s v="N/A"/>
    <s v="N/A"/>
    <s v="N/A"/>
    <m/>
    <m/>
    <m/>
    <m/>
    <m/>
    <m/>
    <s v=""/>
    <m/>
    <m/>
    <m/>
    <m/>
    <m/>
    <m/>
    <m/>
    <m/>
    <m/>
    <m/>
    <s v="•Training"/>
    <m/>
    <m/>
    <s v="HIGH"/>
    <m/>
    <s v="Add SDO published standard to Registry"/>
    <m/>
    <s v="Pending SDO publication"/>
    <m/>
    <m/>
    <m/>
    <m/>
    <m/>
    <m/>
    <m/>
    <m/>
  </r>
  <r>
    <s v="FDE-012"/>
    <s v="Physics/Pattern Interp"/>
    <x v="12"/>
    <m/>
    <m/>
    <m/>
    <m/>
    <m/>
    <m/>
    <x v="4"/>
    <s v="Standard"/>
    <m/>
    <s v="Per 2023 OLSS: in comment adjudication @OSAC ; GOAL FOR FY24"/>
    <s v="OSAC 2022-S-0034"/>
    <m/>
    <m/>
    <m/>
    <s v="Standard for the Expression of Source Opinions in Forensic Document Examination"/>
    <s v="This standard will be used to standardize the conclusion terminology for handwriting examinations."/>
    <m/>
    <m/>
    <m/>
    <m/>
    <s v="Reporting Results &amp; Testimony"/>
    <s v="TBD"/>
    <s v="N/A"/>
    <s v="N/A"/>
    <s v="TBD"/>
    <s v="TBD"/>
    <s v="TBD"/>
    <s v="TBD"/>
    <m/>
    <s v="TBD"/>
    <s v="TBD"/>
    <s v="NO - started as OSAC Proposed Standard"/>
    <m/>
    <m/>
    <m/>
    <m/>
    <m/>
    <m/>
    <m/>
    <m/>
    <m/>
    <s v="STR"/>
    <s v="STR"/>
    <d v="2022-08-02T00:00:00"/>
    <d v="2022-09-05T00:00:00"/>
    <m/>
    <m/>
    <m/>
    <m/>
    <m/>
    <m/>
    <m/>
    <s v="•Interpretation &amp; Opinion"/>
    <m/>
    <m/>
    <s v="HIGH"/>
    <s v="OSAC Proposed Std on Registry "/>
    <s v="At SDO for further development"/>
    <m/>
    <s v="Started / In progress"/>
    <m/>
    <m/>
    <m/>
    <m/>
    <m/>
    <m/>
    <m/>
    <m/>
  </r>
  <r>
    <s v="FDE-013"/>
    <s v="Physics/Pattern Interp"/>
    <x v="12"/>
    <m/>
    <m/>
    <m/>
    <m/>
    <m/>
    <m/>
    <x v="4"/>
    <m/>
    <m/>
    <s v="Per 2023 OLSS: doc still in development; ETA for SC to review is 2024 OSAC in-person meeting"/>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Examination &amp; Analysis"/>
    <s v="TBD"/>
    <s v="N/A"/>
    <s v="N/A"/>
    <s v="TBD"/>
    <s v="TBD"/>
    <s v="TBD"/>
    <s v="TBD"/>
    <m/>
    <s v="TBD"/>
    <s v="TBD"/>
    <s v="NO - started as OSAC Proposed Standard"/>
    <m/>
    <m/>
    <m/>
    <m/>
    <m/>
    <m/>
    <m/>
    <m/>
    <m/>
    <s v=""/>
    <m/>
    <m/>
    <m/>
    <m/>
    <m/>
    <m/>
    <m/>
    <m/>
    <m/>
    <m/>
    <s v="•Methods"/>
    <m/>
    <m/>
    <s v="HIGH"/>
    <s v="OSAC Proposed Std on Registry "/>
    <s v="Add OSAC Proposed Standard to Registry and send to SDO"/>
    <m/>
    <s v="Started / In progress"/>
    <m/>
    <m/>
    <m/>
    <m/>
    <m/>
    <m/>
    <m/>
    <m/>
  </r>
  <r>
    <s v="FDE-019"/>
    <s v="Physics/Pattern Interp"/>
    <x v="12"/>
    <m/>
    <m/>
    <m/>
    <m/>
    <m/>
    <m/>
    <x v="4"/>
    <m/>
    <m/>
    <s v="Per Q3 SC review: There is a working group organized for this Standard and they are meeting monthly to work on this document."/>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Examination &amp; Analysis"/>
    <s v="TBD"/>
    <s v="N/A"/>
    <s v="N/A"/>
    <s v="TBD"/>
    <s v="TBD"/>
    <s v="TBD"/>
    <s v="TBD"/>
    <m/>
    <s v="TBD"/>
    <s v="TBD"/>
    <s v="NO - started as OSAC Proposed Standard"/>
    <m/>
    <m/>
    <m/>
    <m/>
    <m/>
    <m/>
    <m/>
    <m/>
    <m/>
    <m/>
    <m/>
    <m/>
    <m/>
    <m/>
    <m/>
    <m/>
    <m/>
    <m/>
    <m/>
    <m/>
    <m/>
    <m/>
    <m/>
    <s v="MED"/>
    <m/>
    <m/>
    <m/>
    <m/>
    <m/>
    <m/>
    <m/>
    <m/>
    <m/>
    <m/>
    <m/>
    <m/>
  </r>
  <r>
    <s v="FDE-018"/>
    <s v="Physics/Pattern Interp"/>
    <x v="12"/>
    <m/>
    <m/>
    <m/>
    <m/>
    <m/>
    <m/>
    <x v="4"/>
    <m/>
    <m/>
    <s v="Per 2023 OLSS: ETA for SC to review end of summer 2023;  doc previously titled Standard for the Physical Examination and Comparison of Cut, Torn, and Perforated Paper by Forensic Document Examiners; GOAL FOR FY24"/>
    <m/>
    <m/>
    <m/>
    <m/>
    <s v="Standard Guide for Forensic Physical Fit Examination of Documentary Evidence "/>
    <s v="Establishes the minimum required procedure(s) used by Forensic Document Examiners (FDE) in the examinations and comparisons of cut, torn and perforated paper."/>
    <m/>
    <m/>
    <m/>
    <m/>
    <s v="Examination &amp; Analysis"/>
    <s v="TBD"/>
    <s v="N/A"/>
    <s v="N/A"/>
    <s v="TBD"/>
    <s v="TBD"/>
    <s v="TBD"/>
    <s v="TBD"/>
    <m/>
    <s v="TBD"/>
    <s v="TBD"/>
    <s v="NO - started as OSAC Proposed Standard"/>
    <m/>
    <m/>
    <m/>
    <m/>
    <m/>
    <m/>
    <m/>
    <m/>
    <m/>
    <s v=""/>
    <m/>
    <m/>
    <m/>
    <m/>
    <m/>
    <m/>
    <m/>
    <m/>
    <m/>
    <m/>
    <m/>
    <m/>
    <m/>
    <s v="HIGH"/>
    <s v="OSAC Proposed Std on Registry "/>
    <s v="Initiate Registry approval process (for SDO published standard)"/>
    <m/>
    <s v="In comment adjudication at OSAC"/>
    <m/>
    <m/>
    <m/>
    <m/>
    <m/>
    <m/>
    <m/>
    <m/>
  </r>
  <r>
    <s v="FDE-011"/>
    <s v="Physics/Pattern Interp"/>
    <x v="12"/>
    <m/>
    <m/>
    <m/>
    <m/>
    <m/>
    <m/>
    <x v="4"/>
    <s v="Standard"/>
    <m/>
    <s v="In development (FY 23 Q1 status) "/>
    <m/>
    <m/>
    <m/>
    <m/>
    <s v="Standard for Initial Evidence Assessment for Forensic Document Examiners"/>
    <s v="Provides procedures that should be used by forensic document examiners for the initial assessment of documentary evidence."/>
    <m/>
    <m/>
    <m/>
    <m/>
    <s v="Evidence Collection &amp; Handling"/>
    <s v="TBD"/>
    <s v="N/A"/>
    <s v="N/A"/>
    <s v="TBD"/>
    <s v="TBD"/>
    <s v="TBD"/>
    <s v="TBD"/>
    <m/>
    <s v="TBD"/>
    <s v="TBD"/>
    <s v="NO - started as OSAC Proposed Standard"/>
    <m/>
    <m/>
    <m/>
    <m/>
    <m/>
    <m/>
    <m/>
    <m/>
    <m/>
    <s v=""/>
    <m/>
    <m/>
    <m/>
    <m/>
    <m/>
    <m/>
    <m/>
    <m/>
    <m/>
    <m/>
    <s v="•Evidence Collection or Recovery"/>
    <m/>
    <m/>
    <s v="LOW"/>
    <s v="OSAC Proposed Std on Registry "/>
    <s v="Initiate Registry approval process (for SDO published standard)"/>
    <m/>
    <s v="Started / In progress"/>
    <m/>
    <m/>
    <m/>
    <m/>
    <m/>
    <m/>
    <m/>
    <m/>
  </r>
  <r>
    <s v="FDE-016"/>
    <s v="Physics/Pattern Interp"/>
    <x v="12"/>
    <m/>
    <m/>
    <m/>
    <m/>
    <m/>
    <m/>
    <x v="4"/>
    <m/>
    <m/>
    <s v="In development (FY 23 Q1 status) "/>
    <m/>
    <m/>
    <m/>
    <m/>
    <s v="Standard Collection for Known Writing"/>
    <s v="This standard will be the be used to establish the minimum requirements for forensic document examiners in the collection of known writing samples."/>
    <m/>
    <m/>
    <m/>
    <m/>
    <s v="Evidence Collection &amp; Handling"/>
    <s v="TBD"/>
    <s v="N/A"/>
    <s v="N/A"/>
    <s v="TBD"/>
    <s v="TBD"/>
    <s v="TBD"/>
    <s v="TBD"/>
    <m/>
    <s v="TBD"/>
    <s v="TBD"/>
    <s v="NO - started as OSAC Proposed Standard"/>
    <m/>
    <m/>
    <m/>
    <m/>
    <m/>
    <m/>
    <m/>
    <m/>
    <m/>
    <s v=""/>
    <m/>
    <m/>
    <m/>
    <m/>
    <m/>
    <m/>
    <m/>
    <m/>
    <m/>
    <m/>
    <s v="Evidence Collection &amp; Handling"/>
    <m/>
    <m/>
    <s v="LOW"/>
    <s v="OSAC Proposed Std on Registry "/>
    <s v="Complete initial draft"/>
    <m/>
    <s v="Started / In progress"/>
    <m/>
    <m/>
    <m/>
    <m/>
    <m/>
    <m/>
    <m/>
    <m/>
  </r>
  <r>
    <s v="FDE-017"/>
    <s v="Physics/Pattern Interp"/>
    <x v="12"/>
    <m/>
    <m/>
    <m/>
    <m/>
    <m/>
    <m/>
    <x v="4"/>
    <m/>
    <m/>
    <s v="FY23 Q1 status = in development; FY22 Q3 SC review = It has not been determined what this document will be under, Technical Paper or ?, however, major steps were taken at the Orlando OSAC meeting and the group is meeting for monthly virtual meetings. ; GO"/>
    <m/>
    <m/>
    <m/>
    <m/>
    <s v="Standard for the Development of a Training Program for Forensic Document Examiners"/>
    <s v="This standard will create a standardized guide for training Forensic Document Examiners."/>
    <m/>
    <m/>
    <m/>
    <m/>
    <s v="Competency &amp; Monitoring"/>
    <m/>
    <s v="N/A"/>
    <s v="N/A"/>
    <m/>
    <m/>
    <m/>
    <m/>
    <m/>
    <m/>
    <m/>
    <s v="NO - started as OSAC Proposed Standard"/>
    <m/>
    <m/>
    <m/>
    <m/>
    <m/>
    <m/>
    <m/>
    <m/>
    <m/>
    <s v=""/>
    <m/>
    <m/>
    <m/>
    <m/>
    <m/>
    <m/>
    <m/>
    <m/>
    <m/>
    <m/>
    <s v="•Training"/>
    <m/>
    <m/>
    <s v="HIGH"/>
    <s v="OSAC Proposed Std on Registry "/>
    <s v="Complete initial draft"/>
    <m/>
    <s v="Started / In progress"/>
    <m/>
    <m/>
    <m/>
    <m/>
    <m/>
    <m/>
    <m/>
    <m/>
  </r>
  <r>
    <s v="FDE-010"/>
    <s v="Physics/Pattern Interp"/>
    <x v="2"/>
    <m/>
    <m/>
    <m/>
    <m/>
    <m/>
    <m/>
    <x v="7"/>
    <m/>
    <m/>
    <s v="SC chair confirmed (at April 2023 OSAC Meeting) that this is not an OSAC-drafted standard but could be considered for the Registry once published"/>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m/>
    <d v="2021-06-25T00:00:00"/>
    <s v="N/A"/>
    <s v="N/A"/>
    <d v="2022-05-25T00:00:00"/>
    <s v="5/27/2022 (I); 10/4/2022 (R1)"/>
    <d v="2022-07-11T00:00:00"/>
    <m/>
    <m/>
    <s v="11/14/2022 (R1)"/>
    <m/>
    <s v="NO - OSAC open comment happened at SDO after the 1/1/2022 cut-off date"/>
    <m/>
    <m/>
    <m/>
    <m/>
    <m/>
    <m/>
    <m/>
    <m/>
    <m/>
    <s v=""/>
    <m/>
    <m/>
    <m/>
    <m/>
    <m/>
    <m/>
    <m/>
    <m/>
    <m/>
    <m/>
    <m/>
    <m/>
    <m/>
    <s v="MED"/>
    <m/>
    <m/>
    <m/>
    <m/>
    <m/>
    <m/>
    <m/>
    <m/>
    <m/>
    <m/>
    <m/>
    <m/>
  </r>
  <r>
    <m/>
    <s v="Physics/Pattern Interp"/>
    <x v="4"/>
    <m/>
    <m/>
    <m/>
    <m/>
    <m/>
    <m/>
    <x v="7"/>
    <m/>
    <m/>
    <s v="This is NOT an OSAC drafted document, it is being developed at ASB"/>
    <m/>
    <s v="ASB"/>
    <s v="189"/>
    <m/>
    <s v="Technical Report for the Forensic Reliability of eSignatures for a Determination of Authorship"/>
    <m/>
    <m/>
    <m/>
    <m/>
    <m/>
    <m/>
    <d v="2023-04-07T00:00:00"/>
    <m/>
    <m/>
    <m/>
    <m/>
    <m/>
    <m/>
    <m/>
    <m/>
    <m/>
    <m/>
    <m/>
    <m/>
    <m/>
    <m/>
    <m/>
    <m/>
    <m/>
    <m/>
    <m/>
    <m/>
    <m/>
    <m/>
    <m/>
    <m/>
    <m/>
    <m/>
    <m/>
    <m/>
    <m/>
    <m/>
    <m/>
    <m/>
    <m/>
    <m/>
    <m/>
    <m/>
    <m/>
    <m/>
    <m/>
    <m/>
    <m/>
    <m/>
    <m/>
    <m/>
    <m/>
    <m/>
  </r>
  <r>
    <s v="FDE-NYD-0001"/>
    <s v="Physics/Pattern Interp"/>
    <x v="12"/>
    <m/>
    <m/>
    <m/>
    <m/>
    <m/>
    <m/>
    <x v="7"/>
    <m/>
    <m/>
    <s v="This is NOT an OSAC drafted document, it is being developed at ASB"/>
    <m/>
    <s v="ASB"/>
    <s v="190"/>
    <m/>
    <s v="Best Practice Recommendation for the Use of Digital Image Capture and File Storage Technology in Forensic Document Examination"/>
    <s v="This standard provides procedures to be used by forensic document examiners using image capture and storage technology."/>
    <m/>
    <m/>
    <m/>
    <m/>
    <s v="Evidence Collection &amp; Handling"/>
    <d v="2023-05-19T00:00:00"/>
    <s v="N/A"/>
    <s v="N/A"/>
    <s v="TBD"/>
    <s v="TBD"/>
    <s v="TBD"/>
    <s v="TBD"/>
    <m/>
    <s v="TBD"/>
    <s v="TBD"/>
    <s v="NO - started as OSAC Proposed Standard"/>
    <m/>
    <m/>
    <m/>
    <m/>
    <m/>
    <m/>
    <m/>
    <m/>
    <m/>
    <s v=""/>
    <m/>
    <m/>
    <m/>
    <m/>
    <m/>
    <m/>
    <m/>
    <m/>
    <m/>
    <m/>
    <s v="•Evidence Collection or Recovery"/>
    <m/>
    <m/>
    <s v="LOW"/>
    <m/>
    <s v="Start draft"/>
    <m/>
    <s v="Not started"/>
    <m/>
    <m/>
    <m/>
    <m/>
    <m/>
    <m/>
    <m/>
    <m/>
  </r>
  <r>
    <s v="FDE-015"/>
    <s v="Physics/Pattern Interp"/>
    <x v="12"/>
    <m/>
    <m/>
    <m/>
    <m/>
    <m/>
    <m/>
    <x v="7"/>
    <m/>
    <m/>
    <s v="This is NOT an OSAC drafted document, it is being developed at ASB"/>
    <m/>
    <s v="ASB "/>
    <s v="191"/>
    <m/>
    <s v="Standard for the Examination of Dry Seals and Dry Seal Impressions "/>
    <s v="This standard will be used to standardize the examinations of rubber dry seals."/>
    <m/>
    <m/>
    <m/>
    <m/>
    <s v="Examination &amp; Analysis"/>
    <d v="2023-05-19T00:00:00"/>
    <s v="N/A"/>
    <s v="N/A"/>
    <s v="TBD"/>
    <s v="TBD"/>
    <s v="TBD"/>
    <s v="TBD"/>
    <m/>
    <s v="TBD"/>
    <s v="TBD"/>
    <m/>
    <m/>
    <m/>
    <m/>
    <m/>
    <m/>
    <m/>
    <m/>
    <m/>
    <m/>
    <s v=""/>
    <m/>
    <m/>
    <m/>
    <m/>
    <m/>
    <m/>
    <m/>
    <m/>
    <m/>
    <m/>
    <s v="•Evidence Collection or Recovery"/>
    <m/>
    <m/>
    <s v="LOW"/>
    <m/>
    <s v="Start draft"/>
    <m/>
    <s v="Not started"/>
    <m/>
    <m/>
    <m/>
    <m/>
    <m/>
    <m/>
    <m/>
    <m/>
  </r>
  <r>
    <m/>
    <s v="Physics/Pattern Interp"/>
    <x v="12"/>
    <m/>
    <m/>
    <m/>
    <m/>
    <m/>
    <m/>
    <x v="7"/>
    <m/>
    <m/>
    <s v="This is NOT an OSAC drafted document, it is being developed at ASB"/>
    <m/>
    <s v="ASB"/>
    <s v="197"/>
    <m/>
    <s v="Standard for the Examination of Digitally Captured Signatures"/>
    <m/>
    <m/>
    <m/>
    <m/>
    <m/>
    <m/>
    <d v="2023-06-09T00:00:00"/>
    <m/>
    <m/>
    <m/>
    <m/>
    <m/>
    <m/>
    <m/>
    <m/>
    <m/>
    <m/>
    <m/>
    <m/>
    <m/>
    <m/>
    <m/>
    <m/>
    <m/>
    <m/>
    <m/>
    <m/>
    <m/>
    <m/>
    <m/>
    <m/>
    <m/>
    <m/>
    <m/>
    <m/>
    <m/>
    <m/>
    <m/>
    <m/>
    <m/>
    <m/>
    <m/>
    <m/>
    <m/>
    <m/>
    <m/>
    <m/>
    <m/>
    <m/>
    <m/>
    <m/>
    <m/>
    <m/>
  </r>
  <r>
    <s v="FDE-014"/>
    <s v="Physics/Pattern Interp"/>
    <x v="12"/>
    <m/>
    <m/>
    <m/>
    <m/>
    <m/>
    <m/>
    <x v="7"/>
    <m/>
    <m/>
    <s v="This is NOT an OSAC drafted document, it is being developed at ASB"/>
    <m/>
    <s v="ASB "/>
    <s v="201"/>
    <m/>
    <s v="Standard for the Examination of Financial, Identification, and Other Authorized Documents"/>
    <m/>
    <m/>
    <m/>
    <m/>
    <m/>
    <s v="Examination &amp; Analysis"/>
    <d v="2023-08-25T00:00:00"/>
    <s v="N/A"/>
    <s v="N/A"/>
    <s v="TBD"/>
    <s v="TBD"/>
    <s v="TBD"/>
    <s v="TBD"/>
    <m/>
    <s v="TBD"/>
    <s v="TBD"/>
    <s v="NO - started as OSAC Proposed Standard"/>
    <m/>
    <m/>
    <m/>
    <m/>
    <m/>
    <m/>
    <m/>
    <m/>
    <m/>
    <s v=""/>
    <m/>
    <m/>
    <m/>
    <m/>
    <m/>
    <m/>
    <m/>
    <m/>
    <m/>
    <m/>
    <m/>
    <m/>
    <m/>
    <s v="MED"/>
    <m/>
    <s v="Add OSAC Proposed Standard to Registry and send to SDO"/>
    <m/>
    <s v="Started / In progress"/>
    <m/>
    <m/>
    <m/>
    <m/>
    <m/>
    <m/>
    <m/>
    <m/>
  </r>
  <r>
    <s v="NUR-NYD-0004"/>
    <s v="Medicine"/>
    <x v="13"/>
    <m/>
    <m/>
    <m/>
    <m/>
    <m/>
    <m/>
    <x v="4"/>
    <m/>
    <m/>
    <s v="in open comment @OSAC - deadline 7/3/2023; HOLD FOR OPO ACTION (copy issue)"/>
    <s v="OSAC 2023-N-0013"/>
    <m/>
    <m/>
    <m/>
    <s v="Standard for Evidence Collection and Management for Sexual Assault Medical Forensic Examinations for Adult and Adolscent Patients"/>
    <m/>
    <m/>
    <m/>
    <m/>
    <m/>
    <s v="Evidence Collection &amp; Handling"/>
    <m/>
    <m/>
    <m/>
    <m/>
    <m/>
    <m/>
    <m/>
    <m/>
    <m/>
    <m/>
    <m/>
    <m/>
    <m/>
    <m/>
    <m/>
    <m/>
    <m/>
    <m/>
    <m/>
    <m/>
    <s v="non-STPR"/>
    <s v="N/A"/>
    <d v="2023-06-06T00:00:00"/>
    <d v="2023-07-03T00:00:00"/>
    <m/>
    <m/>
    <m/>
    <m/>
    <m/>
    <m/>
    <m/>
    <m/>
    <m/>
    <m/>
    <m/>
    <m/>
    <m/>
    <m/>
    <m/>
    <m/>
    <m/>
    <m/>
    <m/>
    <m/>
    <m/>
    <m/>
    <m/>
  </r>
  <r>
    <s v="NUR-NYD-0003"/>
    <s v="Medicine"/>
    <x v="13"/>
    <m/>
    <m/>
    <m/>
    <m/>
    <m/>
    <m/>
    <x v="4"/>
    <m/>
    <m/>
    <s v="in open comment @OSAC - deadline 7/3/2023; HOLD FOR OPO ACTION "/>
    <s v="OSAC 2023-N-0015"/>
    <m/>
    <m/>
    <m/>
    <s v="Standard for Education of Forensic Nurses who Conduct Sexual Assauly Medical Forensic Examinations for Adult and Adolescent Patients"/>
    <m/>
    <m/>
    <m/>
    <m/>
    <m/>
    <s v="Competency &amp; Monitoring"/>
    <m/>
    <m/>
    <m/>
    <m/>
    <m/>
    <m/>
    <m/>
    <m/>
    <m/>
    <m/>
    <m/>
    <m/>
    <m/>
    <m/>
    <m/>
    <m/>
    <m/>
    <m/>
    <m/>
    <m/>
    <s v="non-STPR"/>
    <s v="N/A"/>
    <d v="2023-06-06T00:00:00"/>
    <d v="2023-07-03T00:00:00"/>
    <m/>
    <m/>
    <m/>
    <m/>
    <m/>
    <m/>
    <m/>
    <m/>
    <m/>
    <m/>
    <m/>
    <s v="Focus for FY23"/>
    <m/>
    <m/>
    <m/>
    <m/>
    <m/>
    <m/>
    <m/>
    <m/>
    <m/>
    <m/>
    <m/>
  </r>
  <r>
    <s v="NUR-NYD-0006"/>
    <s v="Medicine"/>
    <x v="13"/>
    <m/>
    <m/>
    <m/>
    <m/>
    <m/>
    <m/>
    <x v="4"/>
    <m/>
    <m/>
    <s v="open for comment @OSAC - deadline 10/2/23"/>
    <s v="OSAC 2023-N-0014"/>
    <m/>
    <m/>
    <m/>
    <s v="Standard Guiding Principles  for the Medical Forensic Examination"/>
    <m/>
    <m/>
    <m/>
    <m/>
    <m/>
    <s v="Quality Assurance"/>
    <m/>
    <m/>
    <m/>
    <m/>
    <m/>
    <m/>
    <m/>
    <m/>
    <m/>
    <m/>
    <m/>
    <m/>
    <m/>
    <m/>
    <m/>
    <m/>
    <m/>
    <m/>
    <m/>
    <m/>
    <s v="non-STPR"/>
    <s v="N/A"/>
    <d v="2023-09-05T00:00:00"/>
    <d v="2023-10-02T00:00:00"/>
    <m/>
    <m/>
    <m/>
    <m/>
    <m/>
    <m/>
    <m/>
    <m/>
    <m/>
    <m/>
    <m/>
    <s v="Focus for FY23"/>
    <m/>
    <m/>
    <m/>
    <m/>
    <m/>
    <m/>
    <m/>
    <m/>
    <m/>
    <m/>
    <m/>
  </r>
  <r>
    <s v="NUR-NYD-0005"/>
    <s v="Medicine"/>
    <x v="13"/>
    <m/>
    <m/>
    <m/>
    <m/>
    <m/>
    <m/>
    <x v="4"/>
    <m/>
    <m/>
    <s v="Per 2023 OLSS: SC voting and submit Form 02 to initiate open comment period (anticipate Sept)"/>
    <m/>
    <m/>
    <m/>
    <m/>
    <s v="Standard for Examination of the forensic patient"/>
    <m/>
    <m/>
    <m/>
    <m/>
    <m/>
    <s v="Examination &amp; Analysis"/>
    <m/>
    <m/>
    <m/>
    <m/>
    <m/>
    <m/>
    <m/>
    <m/>
    <m/>
    <m/>
    <m/>
    <m/>
    <m/>
    <m/>
    <m/>
    <m/>
    <m/>
    <m/>
    <m/>
    <m/>
    <m/>
    <m/>
    <m/>
    <m/>
    <m/>
    <m/>
    <m/>
    <m/>
    <m/>
    <m/>
    <m/>
    <m/>
    <m/>
    <m/>
    <m/>
    <s v="Focus for FY23"/>
    <m/>
    <m/>
    <m/>
    <m/>
    <m/>
    <m/>
    <m/>
    <m/>
    <m/>
    <m/>
    <m/>
  </r>
  <r>
    <s v="NUR-NYD-0006"/>
    <s v="Medicine"/>
    <x v="13"/>
    <m/>
    <m/>
    <m/>
    <m/>
    <m/>
    <m/>
    <x v="4"/>
    <m/>
    <m/>
    <s v="Per 2023 OLSS: SC voting and submit Form 02 to initiate open comment period (anticipate Sept)"/>
    <m/>
    <m/>
    <m/>
    <m/>
    <s v="Strangulation"/>
    <m/>
    <m/>
    <m/>
    <m/>
    <m/>
    <m/>
    <m/>
    <m/>
    <m/>
    <m/>
    <m/>
    <m/>
    <m/>
    <m/>
    <m/>
    <m/>
    <m/>
    <m/>
    <m/>
    <m/>
    <m/>
    <m/>
    <m/>
    <m/>
    <m/>
    <m/>
    <m/>
    <m/>
    <m/>
    <m/>
    <m/>
    <m/>
    <m/>
    <m/>
    <m/>
    <m/>
    <m/>
    <m/>
    <m/>
    <m/>
    <m/>
    <m/>
    <m/>
    <m/>
    <m/>
    <m/>
    <m/>
    <m/>
    <m/>
    <m/>
    <m/>
    <m/>
    <m/>
  </r>
  <r>
    <s v="NUR-NYD-0007"/>
    <s v="Medicine"/>
    <x v="13"/>
    <m/>
    <m/>
    <m/>
    <m/>
    <m/>
    <m/>
    <x v="5"/>
    <m/>
    <m/>
    <m/>
    <m/>
    <m/>
    <m/>
    <m/>
    <s v="Pediatric patient examination"/>
    <m/>
    <m/>
    <m/>
    <m/>
    <m/>
    <m/>
    <m/>
    <m/>
    <m/>
    <m/>
    <m/>
    <m/>
    <m/>
    <m/>
    <m/>
    <m/>
    <m/>
    <m/>
    <m/>
    <m/>
    <m/>
    <m/>
    <m/>
    <m/>
    <m/>
    <m/>
    <m/>
    <m/>
    <m/>
    <m/>
    <m/>
    <m/>
    <m/>
    <m/>
    <m/>
    <m/>
    <m/>
    <m/>
    <m/>
    <m/>
    <m/>
    <m/>
    <m/>
    <m/>
    <m/>
    <m/>
    <m/>
    <m/>
    <m/>
    <m/>
    <m/>
    <m/>
    <m/>
  </r>
  <r>
    <s v="NUR-NYD-0008"/>
    <s v="Medicine"/>
    <x v="13"/>
    <m/>
    <m/>
    <m/>
    <m/>
    <m/>
    <m/>
    <x v="5"/>
    <m/>
    <m/>
    <m/>
    <m/>
    <m/>
    <m/>
    <m/>
    <s v="The repeat patient"/>
    <m/>
    <m/>
    <m/>
    <m/>
    <m/>
    <m/>
    <m/>
    <m/>
    <m/>
    <m/>
    <m/>
    <m/>
    <m/>
    <m/>
    <m/>
    <m/>
    <m/>
    <m/>
    <m/>
    <m/>
    <m/>
    <m/>
    <m/>
    <m/>
    <m/>
    <m/>
    <m/>
    <m/>
    <m/>
    <m/>
    <m/>
    <m/>
    <m/>
    <m/>
    <m/>
    <m/>
    <m/>
    <m/>
    <m/>
    <m/>
    <m/>
    <m/>
    <m/>
    <m/>
    <m/>
    <m/>
    <m/>
    <m/>
    <m/>
    <m/>
    <m/>
    <m/>
    <m/>
  </r>
  <r>
    <s v="NUR-NYD-0001"/>
    <s v="Medicine"/>
    <x v="13"/>
    <m/>
    <m/>
    <m/>
    <m/>
    <m/>
    <m/>
    <x v="8"/>
    <m/>
    <m/>
    <s v="Was previously tracked under CSI SC and moved to Forensic Nursing in March 2022"/>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s v="Competency &amp; Monitoring"/>
    <m/>
    <m/>
    <m/>
    <m/>
    <m/>
    <m/>
    <m/>
    <m/>
    <m/>
    <m/>
    <m/>
    <m/>
    <m/>
    <m/>
    <m/>
    <m/>
    <m/>
    <m/>
    <m/>
    <m/>
    <s v=""/>
    <m/>
    <m/>
    <m/>
    <m/>
    <m/>
    <m/>
    <m/>
    <m/>
    <m/>
    <m/>
    <s v="•Training"/>
    <m/>
    <s v="•Educational Requirements"/>
    <s v="MED"/>
    <m/>
    <m/>
    <m/>
    <m/>
    <m/>
    <m/>
    <m/>
    <m/>
    <m/>
    <m/>
    <m/>
    <m/>
  </r>
  <r>
    <s v="NUR-NYD-0002"/>
    <s v="Medicine"/>
    <x v="13"/>
    <m/>
    <m/>
    <m/>
    <m/>
    <m/>
    <m/>
    <x v="8"/>
    <m/>
    <m/>
    <s v="Was previously tracked under CSI SC and moved to Forensic Nursing in March 2022"/>
    <m/>
    <m/>
    <m/>
    <m/>
    <s v="Standard Practice for Elder Abuse Examination"/>
    <s v="Establishes minimum requirements for the documentation and processing of scenes involving elder abuse. It  includse guidance on special considerations unique to or common among elder abuse crimes."/>
    <m/>
    <m/>
    <m/>
    <m/>
    <s v="Examination &amp; Analysis"/>
    <m/>
    <m/>
    <m/>
    <m/>
    <m/>
    <m/>
    <m/>
    <m/>
    <m/>
    <m/>
    <m/>
    <m/>
    <m/>
    <m/>
    <m/>
    <m/>
    <m/>
    <m/>
    <m/>
    <m/>
    <s v=""/>
    <m/>
    <m/>
    <m/>
    <m/>
    <m/>
    <m/>
    <m/>
    <m/>
    <m/>
    <m/>
    <m/>
    <m/>
    <m/>
    <s v="LOW"/>
    <m/>
    <m/>
    <m/>
    <m/>
    <m/>
    <m/>
    <m/>
    <m/>
    <m/>
    <m/>
    <m/>
    <m/>
  </r>
  <r>
    <s v="NUR-001"/>
    <s v="Medicine"/>
    <x v="13"/>
    <m/>
    <m/>
    <m/>
    <m/>
    <m/>
    <m/>
    <x v="9"/>
    <m/>
    <m/>
    <s v="Was previously tracked under CSI SC and moved to Forensic Nursing in March 2022; SC will not be moving this doc forward for Registry approval"/>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s v="Examination &amp; Analysis"/>
    <m/>
    <m/>
    <m/>
    <m/>
    <m/>
    <d v="2020-05-17T00:00:00"/>
    <m/>
    <m/>
    <m/>
    <m/>
    <m/>
    <m/>
    <m/>
    <m/>
    <m/>
    <m/>
    <m/>
    <m/>
    <m/>
    <m/>
    <s v=""/>
    <m/>
    <m/>
    <m/>
    <m/>
    <m/>
    <m/>
    <m/>
    <m/>
    <m/>
    <m/>
    <s v="•Methods"/>
    <m/>
    <m/>
    <s v="LOW"/>
    <m/>
    <m/>
    <m/>
    <m/>
    <m/>
    <m/>
    <s v="document under review by SC"/>
    <m/>
    <m/>
    <m/>
    <m/>
    <m/>
  </r>
  <r>
    <s v="NUR-002"/>
    <s v="Medicine"/>
    <x v="13"/>
    <m/>
    <m/>
    <m/>
    <m/>
    <m/>
    <m/>
    <x v="9"/>
    <m/>
    <m/>
    <s v="Was previously tracked under CSI SC and moved to Forensic Nursing in March 2022; SC will not be moving this doc forward for Registry approval"/>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s v="Examination &amp; Analysis"/>
    <m/>
    <m/>
    <m/>
    <m/>
    <m/>
    <d v="2020-05-17T00:00:00"/>
    <m/>
    <m/>
    <m/>
    <m/>
    <m/>
    <m/>
    <m/>
    <m/>
    <m/>
    <m/>
    <m/>
    <m/>
    <m/>
    <m/>
    <s v=""/>
    <m/>
    <m/>
    <m/>
    <m/>
    <m/>
    <m/>
    <m/>
    <m/>
    <m/>
    <m/>
    <s v="•Methods"/>
    <m/>
    <m/>
    <s v="LOW"/>
    <m/>
    <m/>
    <m/>
    <m/>
    <m/>
    <m/>
    <s v="document under review by SC"/>
    <m/>
    <m/>
    <m/>
    <m/>
    <m/>
  </r>
  <r>
    <s v="NUR-003"/>
    <s v="Medicine"/>
    <x v="13"/>
    <m/>
    <m/>
    <m/>
    <m/>
    <m/>
    <m/>
    <x v="9"/>
    <m/>
    <m/>
    <s v="On hold until higher priority foundational documents drafted; Was previously tracked under CSI SC and moved to Forensic Nursing in March 2022"/>
    <m/>
    <s v="ASTM "/>
    <s v="E2124-20"/>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s v="Examination &amp; Analysis"/>
    <m/>
    <m/>
    <m/>
    <m/>
    <m/>
    <d v="2020-05-17T00:00:00"/>
    <m/>
    <m/>
    <m/>
    <m/>
    <m/>
    <m/>
    <m/>
    <m/>
    <m/>
    <m/>
    <m/>
    <m/>
    <m/>
    <m/>
    <s v=""/>
    <m/>
    <m/>
    <m/>
    <m/>
    <m/>
    <m/>
    <m/>
    <m/>
    <m/>
    <m/>
    <s v="•Scope of Examination"/>
    <m/>
    <m/>
    <s v="LOW"/>
    <m/>
    <m/>
    <m/>
    <m/>
    <m/>
    <m/>
    <s v="document under review by SC"/>
    <m/>
    <m/>
    <m/>
    <m/>
    <m/>
  </r>
  <r>
    <m/>
    <m/>
    <x v="2"/>
    <m/>
    <m/>
    <m/>
    <m/>
    <m/>
    <m/>
    <x v="7"/>
    <m/>
    <m/>
    <s v="pending publication - final action listed in 10/13/23 ANSI SA"/>
    <m/>
    <s v="ASTM "/>
    <s v="E2057-23"/>
    <m/>
    <s v="Standard Specifications for Preparation of Laboratory Analysis Requests in Sexual Assault Investigations"/>
    <m/>
    <m/>
    <m/>
    <m/>
    <m/>
    <m/>
    <m/>
    <d v="2023-06-22T00:00:00"/>
    <d v="2023-07-24T00:00:00"/>
    <d v="2023-08-11T00:00:00"/>
    <d v="2023-08-15T00:00:00"/>
    <d v="2023-09-25T00:00:00"/>
    <m/>
    <m/>
    <m/>
    <s v="pending publication - final action listed in 10/13/23 ANSI SA"/>
    <m/>
    <m/>
    <m/>
    <m/>
    <m/>
    <m/>
    <m/>
    <m/>
    <m/>
    <m/>
    <m/>
    <m/>
    <m/>
    <m/>
    <m/>
    <m/>
    <m/>
    <m/>
    <m/>
    <m/>
    <m/>
    <m/>
    <m/>
    <m/>
    <m/>
    <m/>
    <m/>
    <m/>
    <m/>
    <m/>
    <m/>
    <m/>
    <m/>
    <m/>
    <m/>
    <m/>
    <m/>
  </r>
  <r>
    <s v="ODT-001"/>
    <s v="Medicine"/>
    <x v="14"/>
    <m/>
    <m/>
    <m/>
    <m/>
    <m/>
    <m/>
    <x v="0"/>
    <m/>
    <m/>
    <s v="2010 version is on the Regsitry and a 2020 version is also published (see below)"/>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Terminology"/>
    <m/>
    <s v="N/A"/>
    <s v="N/A"/>
    <m/>
    <m/>
    <m/>
    <m/>
    <m/>
    <m/>
    <m/>
    <s v="YES"/>
    <m/>
    <m/>
    <d v="2018-11-10T00:00:00"/>
    <m/>
    <d v="2019-02-07T00:00:00"/>
    <m/>
    <d v="2019-02-14T00:00:00"/>
    <m/>
    <m/>
    <s v=""/>
    <m/>
    <m/>
    <m/>
    <m/>
    <m/>
    <m/>
    <m/>
    <m/>
    <m/>
    <d v="2024-02-14T00:00:00"/>
    <m/>
    <m/>
    <m/>
    <s v="Not applicable"/>
    <m/>
    <s v="Add SDO published standard to Registry"/>
    <s v="COMPLETE"/>
    <s v="COMPLETE"/>
    <m/>
    <m/>
    <m/>
    <m/>
    <m/>
    <m/>
    <m/>
    <m/>
  </r>
  <r>
    <s v="ODT-002"/>
    <s v="Medicine"/>
    <x v="14"/>
    <m/>
    <m/>
    <m/>
    <m/>
    <m/>
    <m/>
    <x v="0"/>
    <s v="Standard"/>
    <m/>
    <s v="Document has been recertified (unchanged) in 2023"/>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Examination &amp; Analysis"/>
    <d v="2018-09-14T00:00:00"/>
    <s v="N/A"/>
    <s v="N/A"/>
    <s v="unknown"/>
    <s v="unknown"/>
    <s v="unknown"/>
    <m/>
    <s v="unknown"/>
    <s v="unknown"/>
    <s v="unknown"/>
    <s v="YES"/>
    <s v="closed"/>
    <d v="2021-05-04T00:00:00"/>
    <m/>
    <d v="2021-06-08T00:00:00"/>
    <d v="2021-10-13T00:00:00"/>
    <m/>
    <d v="2021-11-02T00:00:00"/>
    <s v="YES"/>
    <m/>
    <s v=""/>
    <m/>
    <m/>
    <m/>
    <m/>
    <m/>
    <m/>
    <m/>
    <m/>
    <m/>
    <d v="2026-11-02T00:00:00"/>
    <s v="•Methods"/>
    <m/>
    <m/>
    <s v="Not applicable"/>
    <m/>
    <s v="Add SDO published standard to Registry"/>
    <s v="COMPLETE"/>
    <s v="COMPLETE"/>
    <m/>
    <m/>
    <m/>
    <m/>
    <m/>
    <m/>
    <m/>
    <m/>
  </r>
  <r>
    <s v="ODT-003"/>
    <s v="Medicine"/>
    <x v="14"/>
    <m/>
    <m/>
    <m/>
    <m/>
    <m/>
    <m/>
    <x v="0"/>
    <m/>
    <m/>
    <s v="2017 version is on the Registry and a 2020 version is also published (see below)"/>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Examination &amp; Analysis"/>
    <m/>
    <s v="N/A"/>
    <s v="N/A"/>
    <m/>
    <m/>
    <m/>
    <d v="2017-01-26T00:00:00"/>
    <m/>
    <m/>
    <d v="2017-01-26T00:00:00"/>
    <s v="YES"/>
    <m/>
    <m/>
    <d v="2018-11-10T00:00:00"/>
    <m/>
    <s v="2/7/2019 (contested vote)"/>
    <m/>
    <d v="2019-03-07T00:00:00"/>
    <m/>
    <m/>
    <s v=""/>
    <m/>
    <m/>
    <m/>
    <m/>
    <m/>
    <m/>
    <m/>
    <m/>
    <m/>
    <d v="2024-03-07T00:00:00"/>
    <s v="•Data Criteria &amp; Analysis"/>
    <m/>
    <m/>
    <s v="Not applicable"/>
    <m/>
    <s v="Add SDO published standard to Registry"/>
    <s v="COMPLETE"/>
    <s v="COMPLETE"/>
    <m/>
    <m/>
    <m/>
    <d v="2017-01-26T00:00:00"/>
    <m/>
    <m/>
    <n v="106"/>
    <m/>
  </r>
  <r>
    <s v="ODT-007"/>
    <s v="Medicine"/>
    <x v="14"/>
    <m/>
    <m/>
    <m/>
    <m/>
    <m/>
    <m/>
    <x v="1"/>
    <s v="Standard"/>
    <m/>
    <s v="published document that will be considered for Registry; ISO does not allow for public commenting - how will this affect RA process"/>
    <m/>
    <s v="ISO"/>
    <s v="20888-20  OR 21611"/>
    <m/>
    <s v="Dentistry - Vocbular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s v="Terminology"/>
    <m/>
    <m/>
    <m/>
    <m/>
    <m/>
    <m/>
    <m/>
    <m/>
    <m/>
    <m/>
    <m/>
    <m/>
    <m/>
    <m/>
    <m/>
    <m/>
    <m/>
    <m/>
    <m/>
    <m/>
    <s v=""/>
    <m/>
    <m/>
    <m/>
    <m/>
    <m/>
    <m/>
    <m/>
    <m/>
    <m/>
    <m/>
    <m/>
    <m/>
    <m/>
    <s v="MED"/>
    <m/>
    <s v="Add SDO published standard to Registry"/>
    <m/>
    <s v="Pending SDO publication"/>
    <m/>
    <m/>
    <m/>
    <m/>
    <m/>
    <m/>
    <m/>
    <m/>
  </r>
  <r>
    <s v="ODT-006"/>
    <s v="Medicine"/>
    <x v="14"/>
    <m/>
    <m/>
    <m/>
    <m/>
    <m/>
    <m/>
    <x v="2"/>
    <m/>
    <m/>
    <s v="ASB Odont CB has just been formed; considering removing this from Registry"/>
    <s v="OSAC 2021-N-0030"/>
    <s v="ASB"/>
    <m/>
    <m/>
    <s v="Terminology for a Suspected Pattern of Dental Origin"/>
    <s v="Provides definitions, terminology and procedures for the development of evidence identified as a pattern created by teeth.  "/>
    <s v="N/A"/>
    <s v="N/A"/>
    <s v="N/A"/>
    <m/>
    <s v="Terminology"/>
    <s v="TBD"/>
    <m/>
    <m/>
    <s v="TBD"/>
    <s v="TBD"/>
    <s v="TBD"/>
    <m/>
    <m/>
    <s v="TBD"/>
    <s v="TBD"/>
    <s v="NO - started as an OSAC Proposed Standard"/>
    <m/>
    <m/>
    <m/>
    <s v="TBD"/>
    <s v="TBD"/>
    <m/>
    <s v="TBD"/>
    <s v="TBD"/>
    <m/>
    <s v="non-STRP"/>
    <m/>
    <d v="2021-09-07T00:00:00"/>
    <d v="2021-10-04T00:00:00"/>
    <n v="19"/>
    <s v="N/A"/>
    <d v="2022-03-09T00:00:00"/>
    <m/>
    <d v="2022-04-05T00:00:00"/>
    <s v="YES"/>
    <m/>
    <s v="•Evidence Collection or Recovery"/>
    <m/>
    <m/>
    <s v="HIGH"/>
    <m/>
    <s v="Add OSAC Proposed Standard to Registry and send to SDO"/>
    <m/>
    <s v="In FSSB review"/>
    <s v="Under development at SDO"/>
    <m/>
    <s v="OSAC Proposed Standard added to Registry 4/5/2022"/>
    <m/>
    <m/>
    <m/>
    <m/>
    <m/>
  </r>
  <r>
    <s v="ODT-009"/>
    <s v="Medicine"/>
    <x v="14"/>
    <m/>
    <m/>
    <m/>
    <m/>
    <m/>
    <m/>
    <x v="3"/>
    <m/>
    <s v="Joint Venture with SDO - CONFIRMED"/>
    <s v="Per 2023 OLSS: Doc is in Final Draft International Standard (FDIS) stage at ISO pending approval 9/15/23;  ONCE PUBLISHED WILL GO THROUGH RA PROCESS - ISO doesn't allow for public comment"/>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s v="Terminology"/>
    <m/>
    <m/>
    <m/>
    <m/>
    <m/>
    <m/>
    <m/>
    <m/>
    <m/>
    <m/>
    <m/>
    <m/>
    <m/>
    <m/>
    <m/>
    <m/>
    <m/>
    <m/>
    <m/>
    <m/>
    <s v=""/>
    <m/>
    <m/>
    <m/>
    <m/>
    <m/>
    <m/>
    <m/>
    <m/>
    <m/>
    <m/>
    <m/>
    <m/>
    <m/>
    <s v="LOW"/>
    <m/>
    <s v="Add OSAC Proposed Standard to Registry and send to SDO"/>
    <m/>
    <s v="Started / In progress"/>
    <m/>
    <m/>
    <m/>
    <m/>
    <m/>
    <m/>
    <m/>
    <m/>
  </r>
  <r>
    <m/>
    <s v="Medicine"/>
    <x v="14"/>
    <m/>
    <m/>
    <m/>
    <m/>
    <m/>
    <m/>
    <x v="3"/>
    <m/>
    <m/>
    <s v="Per 2023 OLSS: Document at working draft (WD) ISO stage; US position on the document will be established August 2023 with input from OSAC SC; If approved, in Sept 2023 will vote to move to Committee Draft (CD) stage."/>
    <m/>
    <s v="ISO "/>
    <s v="WD 21611"/>
    <m/>
    <s v="Dentistry - Vocabulary for Source Conclusion for Human Identification by Dental Evidence "/>
    <m/>
    <m/>
    <m/>
    <m/>
    <m/>
    <m/>
    <m/>
    <m/>
    <m/>
    <m/>
    <m/>
    <m/>
    <m/>
    <m/>
    <m/>
    <m/>
    <m/>
    <m/>
    <m/>
    <m/>
    <m/>
    <m/>
    <m/>
    <m/>
    <m/>
    <m/>
    <m/>
    <m/>
    <m/>
    <m/>
    <m/>
    <m/>
    <m/>
    <m/>
    <m/>
    <m/>
    <m/>
    <m/>
    <m/>
    <m/>
    <m/>
    <m/>
    <m/>
    <m/>
    <m/>
    <m/>
    <m/>
    <m/>
    <m/>
    <m/>
    <m/>
    <m/>
    <m/>
  </r>
  <r>
    <s v="ODT-005"/>
    <s v="Medicine"/>
    <x v="14"/>
    <m/>
    <m/>
    <m/>
    <m/>
    <m/>
    <m/>
    <x v="4"/>
    <m/>
    <s v="Joint Venture with SDO - CONFIRMED"/>
    <s v="2017 version currently on Registry; Joint venture with ADA to change from a technical report to a standard; SC TG to review prvious FSSB comment on doc before SC to vote by end of Sept 23 to move to ADA for review in Oct 23. "/>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Examination &amp; Analysis"/>
    <s v="unknown"/>
    <m/>
    <m/>
    <s v="unknown"/>
    <s v="N/A"/>
    <s v="unknown"/>
    <m/>
    <m/>
    <s v="unknown"/>
    <d v="2020-12-18T00:00:00"/>
    <s v="YES"/>
    <s v="closed"/>
    <d v="2021-12-07T00:00:00"/>
    <m/>
    <d v="2022-01-06T00:00:00"/>
    <d v="2022-03-19T00:00:00"/>
    <m/>
    <s v="NOT APPROVED FOR THE REGISTRY"/>
    <m/>
    <m/>
    <s v=""/>
    <m/>
    <m/>
    <m/>
    <m/>
    <m/>
    <m/>
    <m/>
    <m/>
    <m/>
    <m/>
    <s v="•Methods"/>
    <m/>
    <m/>
    <s v="HIGH"/>
    <m/>
    <s v="Add SDO published standard to Registry"/>
    <m/>
    <s v="In FSSB review"/>
    <m/>
    <m/>
    <m/>
    <m/>
    <m/>
    <m/>
    <m/>
    <m/>
  </r>
  <r>
    <s v="ODT-004"/>
    <s v="Medicine"/>
    <x v="14"/>
    <m/>
    <m/>
    <m/>
    <m/>
    <m/>
    <m/>
    <x v="4"/>
    <m/>
    <s v="Joint Venture with SDO - CONFIRMED"/>
    <s v="As of 10/10/23: The doc underwent a thorough adjudication, overseen by AD SC 14 and SC14WG1 &gt; will be forwarded to Odontology SC  for final review and followed by a voting process to move the doc forward. The doc will also be sent to ADA Oversight Committ"/>
    <m/>
    <s v="ADA"/>
    <s v="1058-202x  "/>
    <m/>
    <s v="Forensic Dental Data Set"/>
    <m/>
    <m/>
    <m/>
    <m/>
    <m/>
    <s v="Terminology"/>
    <d v="2023-08-11T00:00:00"/>
    <m/>
    <m/>
    <m/>
    <m/>
    <m/>
    <m/>
    <m/>
    <m/>
    <d v="2020-12-18T00:00:00"/>
    <m/>
    <m/>
    <m/>
    <m/>
    <m/>
    <m/>
    <m/>
    <s v="NOT APPROVED FOR THE REGISTRY"/>
    <m/>
    <m/>
    <s v=""/>
    <m/>
    <m/>
    <m/>
    <m/>
    <m/>
    <m/>
    <m/>
    <m/>
    <m/>
    <m/>
    <m/>
    <m/>
    <m/>
    <s v="HIGH"/>
    <m/>
    <m/>
    <m/>
    <m/>
    <m/>
    <m/>
    <m/>
    <m/>
    <m/>
    <m/>
    <m/>
    <m/>
  </r>
  <r>
    <s v="ODT-008"/>
    <s v="Medicine"/>
    <x v="14"/>
    <m/>
    <m/>
    <m/>
    <m/>
    <m/>
    <m/>
    <x v="4"/>
    <s v="Best Practice Recommendation"/>
    <m/>
    <s v="As of 10/10/23: Internal comment period closed and no concerns were raised within the SC. Ken will contact D to initiate balloting, enabling Robin to submit F02 and initiate public comment period. Other notes: Redrafted - will go to SC for final adjudicat"/>
    <s v="OSAC 2022-N-0028"/>
    <m/>
    <m/>
    <m/>
    <s v="Forensic Documentation for Reporting Suspected Human Abuse Evidence by Oral Health Care Professionals"/>
    <s v="Provides guidance to dental professionals to recognize, document and report human abuse and neglect"/>
    <s v="N/A"/>
    <s v="N/A"/>
    <s v="N/A"/>
    <m/>
    <s v="Evidence Collection &amp; Handling"/>
    <s v="TBD"/>
    <m/>
    <m/>
    <s v="TBD"/>
    <s v="TBD"/>
    <s v="TBD"/>
    <m/>
    <m/>
    <s v="TBD"/>
    <s v="TBD"/>
    <s v="NO - started as an OSAC Proposed Standard"/>
    <m/>
    <m/>
    <m/>
    <m/>
    <m/>
    <m/>
    <m/>
    <m/>
    <m/>
    <s v="non-STRP"/>
    <s v="N/A"/>
    <d v="2022-02-01T00:00:00"/>
    <d v="2022-02-28T00:00:00"/>
    <n v="13"/>
    <s v="N/A"/>
    <m/>
    <m/>
    <m/>
    <m/>
    <m/>
    <s v="•Evidence Identification"/>
    <s v="Reporting Results &amp; Testimony"/>
    <s v="•Reporting"/>
    <s v="LOW"/>
    <m/>
    <s v="Add OSAC Proposed Standard to Registry and send to SDO"/>
    <m/>
    <s v="In comment adjudication at OSAC"/>
    <m/>
    <m/>
    <m/>
    <m/>
    <m/>
    <m/>
    <m/>
    <m/>
  </r>
  <r>
    <s v="ODT-NYD-0001"/>
    <s v="Medicine"/>
    <x v="14"/>
    <m/>
    <m/>
    <m/>
    <m/>
    <m/>
    <m/>
    <x v="4"/>
    <m/>
    <m/>
    <s v="open for comment @OSAC - deadline 10/2/23"/>
    <s v="OSAC 2023-N-0025"/>
    <s v="ASB"/>
    <m/>
    <m/>
    <s v="Standard for Education and Training in Forensic Odontology"/>
    <s v="This proposed document will cover the suggested curriculum content for forensic odontology."/>
    <m/>
    <m/>
    <m/>
    <m/>
    <s v="Competency &amp; Monitoring"/>
    <m/>
    <m/>
    <m/>
    <m/>
    <m/>
    <m/>
    <m/>
    <m/>
    <m/>
    <m/>
    <m/>
    <m/>
    <m/>
    <m/>
    <m/>
    <m/>
    <m/>
    <m/>
    <m/>
    <m/>
    <s v="non-STRP"/>
    <s v="N/A"/>
    <d v="2023-09-05T00:00:00"/>
    <d v="2023-10-02T00:00:00"/>
    <m/>
    <m/>
    <m/>
    <m/>
    <m/>
    <m/>
    <m/>
    <s v="•Educational Requirements"/>
    <m/>
    <m/>
    <s v="LOW"/>
    <m/>
    <s v="Complete initial draft"/>
    <m/>
    <s v="Started / In progress"/>
    <m/>
    <m/>
    <m/>
    <m/>
    <m/>
    <m/>
    <m/>
    <m/>
  </r>
  <r>
    <s v="ODT-010"/>
    <s v="Medicine"/>
    <x v="14"/>
    <m/>
    <m/>
    <m/>
    <m/>
    <m/>
    <m/>
    <x v="4"/>
    <m/>
    <m/>
    <s v="As of 10/10/23: Ken will send doc to SC vote for review to inititate F02 and public comment; Per 2023 OLSS: SC to vote on draft and then submit Form 02 to initiate public comment period; will require STR"/>
    <m/>
    <s v="ASB"/>
    <m/>
    <m/>
    <s v="Standard for the Photographic Documentation of Oral Evidence "/>
    <m/>
    <m/>
    <m/>
    <m/>
    <m/>
    <m/>
    <m/>
    <m/>
    <m/>
    <m/>
    <m/>
    <m/>
    <m/>
    <m/>
    <m/>
    <m/>
    <m/>
    <m/>
    <m/>
    <m/>
    <m/>
    <m/>
    <m/>
    <m/>
    <m/>
    <m/>
    <m/>
    <m/>
    <m/>
    <m/>
    <m/>
    <m/>
    <m/>
    <m/>
    <m/>
    <m/>
    <m/>
    <m/>
    <m/>
    <m/>
    <m/>
    <s v="Identified as a priority - not clear what the priority is"/>
    <m/>
    <m/>
    <m/>
    <m/>
    <m/>
    <m/>
    <m/>
    <m/>
    <m/>
    <m/>
    <m/>
  </r>
  <r>
    <s v="ODT-NYD-0007"/>
    <s v="Medicine"/>
    <x v="14"/>
    <m/>
    <m/>
    <m/>
    <m/>
    <m/>
    <m/>
    <x v="4"/>
    <m/>
    <m/>
    <s v="draft started; GOAL FOR FY24"/>
    <m/>
    <m/>
    <m/>
    <m/>
    <s v="Guidelines for Opinions and Testimony in Forensic Odontology"/>
    <m/>
    <m/>
    <m/>
    <m/>
    <m/>
    <s v="Reporting Results &amp; Testimony"/>
    <m/>
    <m/>
    <m/>
    <m/>
    <m/>
    <m/>
    <m/>
    <m/>
    <m/>
    <m/>
    <m/>
    <m/>
    <m/>
    <m/>
    <m/>
    <m/>
    <m/>
    <m/>
    <m/>
    <m/>
    <s v=""/>
    <m/>
    <m/>
    <m/>
    <m/>
    <m/>
    <m/>
    <m/>
    <m/>
    <m/>
    <m/>
    <s v="•Testimony"/>
    <m/>
    <m/>
    <s v="MED"/>
    <m/>
    <s v="Start draft"/>
    <m/>
    <s v="Not started"/>
    <m/>
    <m/>
    <m/>
    <m/>
    <m/>
    <m/>
    <m/>
    <m/>
  </r>
  <r>
    <s v="ODT-NYD-0006"/>
    <s v="Medicine"/>
    <x v="14"/>
    <m/>
    <m/>
    <m/>
    <m/>
    <m/>
    <m/>
    <x v="5"/>
    <m/>
    <m/>
    <s v="will be starting draft; GOAL FOR FY24"/>
    <m/>
    <m/>
    <m/>
    <m/>
    <s v="Standard for a Quality Assurance Program in Forensic Odontology"/>
    <m/>
    <m/>
    <m/>
    <m/>
    <m/>
    <s v="Quality Assurance"/>
    <m/>
    <m/>
    <m/>
    <m/>
    <m/>
    <m/>
    <m/>
    <m/>
    <m/>
    <m/>
    <m/>
    <m/>
    <m/>
    <m/>
    <m/>
    <m/>
    <m/>
    <m/>
    <m/>
    <m/>
    <s v=""/>
    <m/>
    <m/>
    <m/>
    <m/>
    <m/>
    <m/>
    <m/>
    <m/>
    <m/>
    <m/>
    <s v="•Quality Control"/>
    <m/>
    <m/>
    <s v="MED"/>
    <m/>
    <s v="Start draft"/>
    <m/>
    <s v="Not started"/>
    <m/>
    <m/>
    <m/>
    <m/>
    <m/>
    <m/>
    <m/>
    <m/>
  </r>
  <r>
    <s v="ODT-NYD-0002"/>
    <s v="Medicine"/>
    <x v="14"/>
    <m/>
    <m/>
    <m/>
    <m/>
    <m/>
    <m/>
    <x v="8"/>
    <m/>
    <m/>
    <s v="developing initial draft"/>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s v="Evidence Collection &amp; Handling"/>
    <m/>
    <m/>
    <m/>
    <m/>
    <m/>
    <m/>
    <m/>
    <m/>
    <m/>
    <m/>
    <m/>
    <m/>
    <m/>
    <m/>
    <m/>
    <m/>
    <m/>
    <m/>
    <m/>
    <m/>
    <s v=""/>
    <m/>
    <m/>
    <m/>
    <m/>
    <m/>
    <m/>
    <m/>
    <m/>
    <m/>
    <m/>
    <s v="•Evidence Collection or Recovery"/>
    <m/>
    <m/>
    <s v="HIGH"/>
    <s v="Identified as priority during meeting with SAC chair 11/22/22"/>
    <s v="Complete initial draft"/>
    <m/>
    <s v="Started / In progress"/>
    <m/>
    <m/>
    <m/>
    <m/>
    <m/>
    <m/>
    <m/>
    <m/>
  </r>
  <r>
    <s v="ODT-NYD-0003"/>
    <s v="Medicine"/>
    <x v="14"/>
    <m/>
    <m/>
    <m/>
    <m/>
    <m/>
    <m/>
    <x v="8"/>
    <m/>
    <m/>
    <s v="SC will limit scope to the description and recognition of class characteristics of the pattern injury (SC feels strongly not to use bitemark unitl it is established to be a bitemark"/>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s v="Evidence Collection &amp; Handling"/>
    <m/>
    <m/>
    <m/>
    <m/>
    <m/>
    <m/>
    <m/>
    <m/>
    <m/>
    <m/>
    <m/>
    <m/>
    <m/>
    <m/>
    <m/>
    <m/>
    <m/>
    <m/>
    <m/>
    <m/>
    <s v=""/>
    <m/>
    <m/>
    <m/>
    <m/>
    <m/>
    <m/>
    <m/>
    <m/>
    <m/>
    <m/>
    <s v="•Evidence Collection or Recovery"/>
    <m/>
    <m/>
    <s v="MED"/>
    <s v="Identified as priority during meeting with SAC chair 11/22/22"/>
    <s v="Complete initial draft"/>
    <m/>
    <s v="Started / In progress"/>
    <m/>
    <m/>
    <m/>
    <m/>
    <m/>
    <m/>
    <m/>
    <m/>
  </r>
  <r>
    <s v="ODT-NYD-0004"/>
    <s v="Medicine"/>
    <x v="14"/>
    <m/>
    <m/>
    <m/>
    <m/>
    <m/>
    <m/>
    <x v="8"/>
    <m/>
    <m/>
    <s v="tabled until a consensus can be reached on 003 (per SAC chair 11/22/22)"/>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s v="Evidence Collection &amp; Handling"/>
    <m/>
    <m/>
    <m/>
    <m/>
    <m/>
    <m/>
    <m/>
    <m/>
    <m/>
    <m/>
    <m/>
    <m/>
    <m/>
    <m/>
    <m/>
    <m/>
    <m/>
    <m/>
    <m/>
    <m/>
    <s v=""/>
    <m/>
    <m/>
    <m/>
    <m/>
    <m/>
    <m/>
    <m/>
    <m/>
    <m/>
    <m/>
    <s v="•Evidence Collection or Recovery"/>
    <m/>
    <m/>
    <s v="MED"/>
    <m/>
    <s v="Complete initial draft"/>
    <m/>
    <s v="Started / In progress"/>
    <m/>
    <m/>
    <m/>
    <m/>
    <m/>
    <m/>
    <m/>
    <m/>
  </r>
  <r>
    <s v="ODT-NYD-0005"/>
    <s v="Medicine"/>
    <x v="14"/>
    <m/>
    <m/>
    <m/>
    <m/>
    <m/>
    <m/>
    <x v="8"/>
    <m/>
    <m/>
    <s v="tabled until a consensus can be reached on 003 (per SAC chair 11/22/22)"/>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s v="Evidence Collection &amp; Handling"/>
    <m/>
    <m/>
    <m/>
    <m/>
    <m/>
    <m/>
    <m/>
    <m/>
    <m/>
    <m/>
    <m/>
    <m/>
    <m/>
    <m/>
    <m/>
    <m/>
    <m/>
    <m/>
    <m/>
    <m/>
    <s v=""/>
    <m/>
    <m/>
    <m/>
    <m/>
    <m/>
    <m/>
    <m/>
    <m/>
    <m/>
    <m/>
    <s v="•Evidence Collection or Recovery"/>
    <m/>
    <m/>
    <s v="MED"/>
    <m/>
    <s v="Complete initial draft"/>
    <m/>
    <s v="Started / In progress"/>
    <m/>
    <m/>
    <m/>
    <m/>
    <m/>
    <m/>
    <m/>
    <m/>
  </r>
  <r>
    <s v="TOX-001"/>
    <s v="Chemistry: Seized Drugs &amp; Toxicology"/>
    <x v="15"/>
    <m/>
    <m/>
    <m/>
    <m/>
    <m/>
    <m/>
    <x v="0"/>
    <m/>
    <m/>
    <s v="Under revision @ASB (2nd Ed), see below - PINS published 9/15/23"/>
    <m/>
    <s v="ASB"/>
    <s v="017-18"/>
    <m/>
    <s v="Standard Practices for Measurement Traceability in Forensic Toxicology, 2018, 1st Ed."/>
    <s v="Defines the minimum requirements for establishing measurement traceability in forensic toxicology laboratories."/>
    <d v="2015-02-01T00:00:00"/>
    <d v="2016-03-16T00:00:00"/>
    <d v="2016-04-01T00:00:00"/>
    <d v="2016-04-01T00:00:00"/>
    <s v="Quality Assurance"/>
    <s v="unknown"/>
    <s v="N/A"/>
    <s v="N/A"/>
    <s v="unknown"/>
    <s v="N/A"/>
    <s v="2/24/2017 &amp; 1/22/2018R"/>
    <d v="2018-06-12T00:00:00"/>
    <m/>
    <m/>
    <d v="2018-06-22T00:00:00"/>
    <s v="YES"/>
    <m/>
    <m/>
    <d v="2018-12-16T00:00:00"/>
    <m/>
    <d v="2019-06-14T00:00:00"/>
    <m/>
    <d v="2019-06-18T00:00:00"/>
    <m/>
    <m/>
    <s v=""/>
    <m/>
    <m/>
    <m/>
    <m/>
    <m/>
    <m/>
    <m/>
    <m/>
    <m/>
    <d v="2024-06-18T00:00:00"/>
    <m/>
    <s v="Method Development"/>
    <m/>
    <s v="Not applicable"/>
    <m/>
    <s v="Add SDO published standard to Registry"/>
    <s v="COMPLETE"/>
    <s v="COMPLETE"/>
    <s v="COMPLETE"/>
    <s v="COMPLETE"/>
    <m/>
    <d v="2018-06-12T00:00:00"/>
    <n v="61"/>
    <n v="116"/>
    <n v="177"/>
    <m/>
  </r>
  <r>
    <s v="TOX-002"/>
    <s v="Chemistry: Seized Drugs &amp; Toxicology"/>
    <x v="15"/>
    <m/>
    <m/>
    <m/>
    <m/>
    <m/>
    <m/>
    <x v="0"/>
    <m/>
    <m/>
    <m/>
    <m/>
    <s v="ASB"/>
    <s v="036-19"/>
    <m/>
    <s v="Standard Practices for Method Validation in Forensic Toxicology, 2019, 1st Ed. "/>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Method Validation"/>
    <s v="unknown"/>
    <s v="N/A"/>
    <s v="N/A"/>
    <s v="unknown"/>
    <s v="N/A"/>
    <d v="2017-11-01T00:00:00"/>
    <d v="2018-06-12T00:00:00"/>
    <m/>
    <m/>
    <d v="2019-11-01T00:00:00"/>
    <s v="YES"/>
    <m/>
    <m/>
    <d v="2020-05-07T00:00:00"/>
    <m/>
    <d v="2020-06-19T00:00:00"/>
    <m/>
    <d v="2020-07-07T00:00:00"/>
    <m/>
    <m/>
    <s v=""/>
    <m/>
    <m/>
    <m/>
    <m/>
    <m/>
    <m/>
    <m/>
    <m/>
    <m/>
    <d v="2025-07-07T00:00:00"/>
    <m/>
    <s v="Method Development"/>
    <m/>
    <s v="Not applicable"/>
    <m/>
    <s v="Add SDO published standard to Registry"/>
    <s v="COMPLETE"/>
    <s v="COMPLETE"/>
    <s v="COMPLETE"/>
    <s v="COMPLETE"/>
    <m/>
    <d v="2018-06-12T00:00:00"/>
    <n v="61"/>
    <n v="115"/>
    <n v="175"/>
    <m/>
  </r>
  <r>
    <s v="TOX-003"/>
    <s v="Chemistry: Seized Drugs &amp; Toxicology"/>
    <x v="15"/>
    <m/>
    <m/>
    <m/>
    <m/>
    <m/>
    <m/>
    <x v="0"/>
    <s v="Best Practice Recommendation"/>
    <m/>
    <m/>
    <m/>
    <s v="ASB"/>
    <s v="037-19"/>
    <m/>
    <s v="Guidelines for Opinions and Testimony in Forensic Toxicology, 2019, 1st Ed. "/>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Reporting Results &amp; Testimony"/>
    <s v="unknown"/>
    <s v="N/A"/>
    <s v="N/A"/>
    <s v="unknown"/>
    <s v="N/A"/>
    <s v="11/1/2017 &amp; 8/6/2018"/>
    <d v="2018-06-12T00:00:00"/>
    <m/>
    <m/>
    <d v="2019-01-25T00:00:00"/>
    <s v="YES"/>
    <m/>
    <m/>
    <d v="2019-06-13T00:00:00"/>
    <m/>
    <d v="2019-09-17T00:00:00"/>
    <m/>
    <m/>
    <m/>
    <m/>
    <s v=""/>
    <m/>
    <m/>
    <m/>
    <m/>
    <m/>
    <m/>
    <m/>
    <m/>
    <m/>
    <m/>
    <m/>
    <s v="Reporting Results &amp; Testimony"/>
    <m/>
    <s v="Not applicable"/>
    <m/>
    <s v="Add SDO published standard to Registry"/>
    <s v="COMPLETE"/>
    <s v="COMPLETE"/>
    <s v="COMPLETE"/>
    <s v="COMPLETE"/>
    <m/>
    <d v="2018-06-12T00:00:00"/>
    <n v="74"/>
    <n v="137"/>
    <n v="211"/>
    <m/>
  </r>
  <r>
    <s v="TOX-004"/>
    <s v="Chemistry: Seized Drugs &amp; Toxicology"/>
    <x v="15"/>
    <m/>
    <m/>
    <m/>
    <m/>
    <m/>
    <m/>
    <x v="0"/>
    <s v="Standard"/>
    <m/>
    <m/>
    <m/>
    <s v="ASB"/>
    <s v="053-20"/>
    <m/>
    <s v="Standard for Report Content in Forensic Toxicology, 2020, 1st Ed. "/>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Reporting Results &amp; Testimony"/>
    <d v="2018-05-26T00:00:00"/>
    <s v="N/A"/>
    <s v="N/A"/>
    <s v="unknown"/>
    <s v="N/A"/>
    <d v="2018-11-05T00:00:00"/>
    <m/>
    <m/>
    <s v="9/16/2019 (R1); 3/9/2020 (R2)"/>
    <d v="2020-08-17T00:00:00"/>
    <s v="YES"/>
    <m/>
    <m/>
    <d v="2020-11-06T00:00:00"/>
    <m/>
    <d v="2021-02-23T00:00:00"/>
    <m/>
    <d v="2021-03-02T00:00:00"/>
    <m/>
    <m/>
    <s v=""/>
    <m/>
    <m/>
    <m/>
    <m/>
    <m/>
    <m/>
    <m/>
    <m/>
    <m/>
    <d v="2026-03-02T00:00:00"/>
    <m/>
    <m/>
    <m/>
    <s v="Not applicable"/>
    <m/>
    <s v="Add SDO published standard to Registry"/>
    <s v="COMPLETE"/>
    <s v="COMPLETE"/>
    <s v="COMPLETE"/>
    <s v="COMPLETE"/>
    <m/>
    <m/>
    <n v="104"/>
    <n v="71"/>
    <n v="175"/>
    <m/>
  </r>
  <r>
    <s v="TOX-008"/>
    <s v="Chemistry: Seized Drugs &amp; Toxicology"/>
    <x v="15"/>
    <m/>
    <m/>
    <m/>
    <m/>
    <m/>
    <m/>
    <x v="0"/>
    <s v="Standard"/>
    <m/>
    <m/>
    <m/>
    <s v="ASB"/>
    <s v="121-21"/>
    <m/>
    <s v="Standard for the Analytical Scope and Sensitivity of Forensic Toxicological Testing of Urine in Drug-Facilitated Crime Investigations, 2021, 1st Ed."/>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Examination &amp; Analysis"/>
    <d v="2019-06-14T00:00:00"/>
    <s v="N/A"/>
    <s v="N/A"/>
    <s v="N/A"/>
    <s v="N/A "/>
    <d v="2019-10-21T00:00:00"/>
    <m/>
    <m/>
    <s v="9/7/2020; 2/1/2021; 5/6/2021"/>
    <d v="2021-10-01T00:00:00"/>
    <s v="YES"/>
    <s v="closed"/>
    <d v="2022-02-01T00:00:00"/>
    <d v="2022-02-28T00:00:00"/>
    <s v="?"/>
    <d v="2022-04-07T00:00:00"/>
    <m/>
    <d v="2022-05-03T00:00:00"/>
    <s v="NO"/>
    <m/>
    <s v=""/>
    <m/>
    <m/>
    <m/>
    <m/>
    <m/>
    <m/>
    <m/>
    <m/>
    <m/>
    <d v="2027-05-03T00:00:00"/>
    <m/>
    <m/>
    <m/>
    <s v="Not applicable"/>
    <m/>
    <s v="Add SDO published standard to Registry"/>
    <m/>
    <s v="In FSSB review"/>
    <s v="COMPLETE"/>
    <s v="COMPLETE"/>
    <s v="Standard added to Registry May 3, 2022"/>
    <m/>
    <m/>
    <m/>
    <m/>
    <m/>
  </r>
  <r>
    <s v="TOX-005"/>
    <s v="Chemistry: Seized Drugs &amp; Toxicology"/>
    <x v="15"/>
    <m/>
    <m/>
    <m/>
    <m/>
    <m/>
    <m/>
    <x v="0"/>
    <s v="Standard"/>
    <m/>
    <m/>
    <m/>
    <s v="ASB"/>
    <s v="054-21"/>
    <m/>
    <s v="Standard for a Quality Control Program in Forensic Toxicology Laboratories, 2021, 1st Ed. "/>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Quality Assurance"/>
    <d v="2018-05-26T00:00:00"/>
    <s v="N/A"/>
    <s v="N/A"/>
    <s v="unknown"/>
    <s v="N/A"/>
    <s v="12/24/2018; 3/9/2020"/>
    <m/>
    <m/>
    <s v="10/5/2020; 3/15/2021; 6/14/2021"/>
    <d v="2021-10-01T00:00:00"/>
    <s v="YES - public comment period at SDO was a recirc."/>
    <s v="https://www.surveymonkey.com/r/9Z8YWWS"/>
    <d v="2022-02-01T00:00:00"/>
    <d v="2022-02-28T00:00:00"/>
    <d v="2022-03-02T00:00:00"/>
    <d v="2022-08-10T00:00:00"/>
    <m/>
    <d v="2022-09-06T00:00:00"/>
    <s v="YES"/>
    <m/>
    <s v=""/>
    <m/>
    <m/>
    <m/>
    <m/>
    <m/>
    <m/>
    <m/>
    <m/>
    <m/>
    <d v="2027-09-06T00:00:00"/>
    <m/>
    <s v="Quality Assurance"/>
    <m/>
    <s v="Not applicable"/>
    <m/>
    <s v="Add SDO published standard to Registry"/>
    <m/>
    <s v="In comment adjudication at OSAC"/>
    <s v="In FSSB review"/>
    <s v="COMPLETE"/>
    <s v="Standard added to Registry Sept 6, 2022"/>
    <m/>
    <n v="100"/>
    <n v="75"/>
    <n v="175"/>
    <m/>
  </r>
  <r>
    <s v="TOX-006"/>
    <s v="Chemistry: Seized Drugs &amp; Toxicology"/>
    <x v="15"/>
    <m/>
    <m/>
    <m/>
    <m/>
    <m/>
    <m/>
    <x v="0"/>
    <s v="Standard"/>
    <m/>
    <m/>
    <m/>
    <s v="ASB"/>
    <s v="119-21"/>
    <m/>
    <s v="Standard for the Analytical Scope and Sensitivity of Forensic Toxicological Testing of Blood in Medicolegal Death Investigations, 2021, 1st Ed. "/>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Examination &amp; Analysis"/>
    <d v="2019-06-14T00:00:00"/>
    <s v="N/A"/>
    <s v="N/A"/>
    <s v="unknown"/>
    <s v="N/A"/>
    <d v="2019-10-21T00:00:00"/>
    <m/>
    <m/>
    <s v="9/7/2020 (R1); 2/1/2021 (R2)"/>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7"/>
    <s v="Chemistry: Seized Drugs &amp; Toxicology"/>
    <x v="15"/>
    <m/>
    <m/>
    <m/>
    <m/>
    <m/>
    <m/>
    <x v="0"/>
    <s v="Standard"/>
    <m/>
    <m/>
    <m/>
    <s v="ASB"/>
    <s v="120-21"/>
    <m/>
    <s v="Standard for the Analytical Scope and Sensitivity of Forensic Toxicological Testing of Blood in Impaired Driving Investigations, 2021, 1st Ed."/>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Examination &amp; Analysis"/>
    <d v="2019-06-14T00:00:00"/>
    <s v="N/A"/>
    <s v="N/A"/>
    <s v="unknown"/>
    <s v="N/A"/>
    <d v="2019-10-21T00:00:00"/>
    <m/>
    <m/>
    <s v="9/7/2020 (R1)"/>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9"/>
    <s v="Chemistry: Seized Drugs &amp; Toxicology"/>
    <x v="15"/>
    <m/>
    <m/>
    <m/>
    <m/>
    <m/>
    <m/>
    <x v="0"/>
    <s v="Standard"/>
    <m/>
    <m/>
    <m/>
    <s v="ASB"/>
    <s v="152-21"/>
    <m/>
    <s v="Standard for Minimum Content Requirements of Forensic Toxicology Procedures, 2021, 1st Ed. "/>
    <s v="Defines the minimum content requirements for forensic toxicology standard operating procedures. This standard applies to laboratories performing forensic toxicological analysis in the following sub-disciplines: postmortem forensic toxicology, human perfor"/>
    <m/>
    <m/>
    <m/>
    <m/>
    <s v="Examination &amp; Analysis"/>
    <d v="2020-06-12T00:00:00"/>
    <s v="N/A"/>
    <s v="N/A"/>
    <s v="unknown"/>
    <s v="N/A"/>
    <d v="2021-03-15T00:00:00"/>
    <m/>
    <m/>
    <s v="7/5/2021 (R2)"/>
    <d v="2021-10-01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11"/>
    <s v="Chemistry: Seized Drugs &amp; Toxicology"/>
    <x v="15"/>
    <m/>
    <m/>
    <m/>
    <m/>
    <m/>
    <m/>
    <x v="0"/>
    <s v="Standard"/>
    <m/>
    <m/>
    <m/>
    <s v="ASB"/>
    <s v="098-23"/>
    <m/>
    <s v="Standard for Mass Spectral Data Acceptance in Forensic Toxicology, 2023, 1st Ed."/>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Method Development"/>
    <d v="2018-08-17T00:00:00"/>
    <s v="N/A"/>
    <s v="N/A"/>
    <s v="unknown"/>
    <s v="N/A"/>
    <d v="2020-02-24T00:00:00"/>
    <m/>
    <s v="11/2/2021 (R2)"/>
    <s v="11/22/2021 (R2)"/>
    <d v="2023-02-10T00:00:00"/>
    <s v="YES - public comment period at SDO was a recirc."/>
    <s v="https://www.surveymonkey.com/r/2M9WDWF"/>
    <d v="2023-07-05T00:00:00"/>
    <d v="2023-07-31T00:00:00"/>
    <m/>
    <d v="2023-10-05T00:00:00"/>
    <m/>
    <d v="2023-11-07T00:00:00"/>
    <m/>
    <m/>
    <s v=""/>
    <m/>
    <m/>
    <m/>
    <m/>
    <m/>
    <m/>
    <m/>
    <m/>
    <m/>
    <m/>
    <m/>
    <m/>
    <m/>
    <s v="MED"/>
    <m/>
    <s v="Add SDO published standard to Registry"/>
    <m/>
    <s v="Pending SDO publication"/>
    <s v="Pending SDO publication"/>
    <m/>
    <m/>
    <m/>
    <m/>
    <m/>
    <m/>
    <m/>
  </r>
  <r>
    <s v="TOX-012"/>
    <s v="Chemistry: Seized Drugs &amp; Toxicology"/>
    <x v="15"/>
    <m/>
    <m/>
    <m/>
    <m/>
    <m/>
    <m/>
    <x v="0"/>
    <s v="Standard"/>
    <m/>
    <s v="at FSSB for review - petition due 10/5/23"/>
    <m/>
    <s v="ASB"/>
    <s v="113-23"/>
    <m/>
    <s v="Standard for Identification Criteria in Forensic Toxicology, 2023, 1st Ed."/>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Method Development"/>
    <d v="2019-04-19T00:00:00"/>
    <s v="N/A"/>
    <s v="N/A"/>
    <s v="unknown"/>
    <s v="N/A"/>
    <d v="2020-02-24T00:00:00"/>
    <m/>
    <s v="11/2/2021 (R2)"/>
    <s v=" 11/22/2021 (R2)"/>
    <d v="2023-02-10T00:00:00"/>
    <s v="YES - public comment period at SDO was a recirc."/>
    <s v="https://www.surveymonkey.com/r/2M6QY5B"/>
    <d v="2023-07-05T00:00:00"/>
    <d v="2023-07-31T00:00:00"/>
    <m/>
    <d v="2023-10-05T00:00:00"/>
    <m/>
    <d v="2023-11-07T00:00:00"/>
    <m/>
    <m/>
    <s v=""/>
    <m/>
    <m/>
    <m/>
    <m/>
    <m/>
    <m/>
    <m/>
    <m/>
    <m/>
    <m/>
    <m/>
    <s v="REPORTING RESULTS &amp; TESTIMONY:"/>
    <m/>
    <s v="MED"/>
    <m/>
    <s v="Add SDO published standard to Registry"/>
    <m/>
    <s v="In adjudication at SDO"/>
    <s v="Pending SDO publication"/>
    <m/>
    <m/>
    <m/>
    <m/>
    <m/>
    <m/>
    <m/>
  </r>
  <r>
    <s v="TOX-013"/>
    <s v="Chemistry: Seized Drugs &amp; Toxicology"/>
    <x v="15"/>
    <s v="This one is tox-specific, but any SC that utilizes PT samples could refer to the frequency at a minimum)"/>
    <m/>
    <m/>
    <m/>
    <m/>
    <m/>
    <x v="1"/>
    <m/>
    <m/>
    <s v="open for comment @OSAC for Registry approval - deadline 12/4/23"/>
    <m/>
    <s v="ASB"/>
    <s v="153-23"/>
    <m/>
    <s v="Standard Practices for Proficiency Testing of Forensic Toxicology Laboratories and Breath Alcohol Programs, 2023, 1st Ed. "/>
    <s v="Defines the minimum scope and frequency for proficiency testing for laboratories engaged in the following sub-disciplines: postmortem forensic toxicology, human performance toxicology (e.g., drug-facilitated crimes, driving-under-the-influence of alcohol "/>
    <m/>
    <m/>
    <m/>
    <m/>
    <s v="Competency &amp; Monitoring"/>
    <d v="2020-06-05T00:00:00"/>
    <s v="N/A"/>
    <s v="N/A"/>
    <s v="unknown"/>
    <s v="N/A"/>
    <d v="2021-04-19T00:00:00"/>
    <m/>
    <s v="11/23/2021 (R1); 4/1/2022 (R2)"/>
    <s v="12/20/2021 (R1); 5/16/2022 (R2)"/>
    <d v="2023-06-01T00:00:00"/>
    <s v="YES - public comment period at SDO was a recirc."/>
    <s v="https://www.surveymonkey.com/r/BFS6ZNV"/>
    <d v="2023-11-07T00:00:00"/>
    <d v="2023-12-04T00:00:00"/>
    <m/>
    <m/>
    <m/>
    <m/>
    <m/>
    <m/>
    <s v=""/>
    <m/>
    <m/>
    <m/>
    <m/>
    <m/>
    <m/>
    <m/>
    <m/>
    <m/>
    <m/>
    <m/>
    <m/>
    <m/>
    <s v="MED"/>
    <m/>
    <s v="Add SDO published standard to Registry"/>
    <m/>
    <s v="In adjudication at SDO"/>
    <s v="In adjudication at SDO"/>
    <m/>
    <m/>
    <m/>
    <m/>
    <m/>
    <m/>
    <m/>
  </r>
  <r>
    <s v="TOX-014"/>
    <s v="Chemistry: Seized Drugs &amp; Toxicology"/>
    <x v="15"/>
    <m/>
    <m/>
    <m/>
    <m/>
    <m/>
    <m/>
    <x v="1"/>
    <m/>
    <m/>
    <s v="open for comment @OSAC for Registry approval - deadline 12/4/23"/>
    <m/>
    <s v="ASB"/>
    <s v="156-23"/>
    <m/>
    <s v="Best Practices for Specimen Collection and Preservation for Forensic Toxicology. 2023. 1st Ed. "/>
    <s v="Delineates guidelines in forensic toxicology for recommended specimens, their amounts, and any recommended preservation. The guideline applies to laboratories performing forensic toxicological analysis in the following sub-disciplines: postmortem forensic"/>
    <m/>
    <m/>
    <m/>
    <m/>
    <s v="Evidence Collection &amp; Handling"/>
    <d v="2020-08-21T00:00:00"/>
    <s v="N/A"/>
    <s v="N/A"/>
    <s v="unknown"/>
    <s v="N/A"/>
    <d v="2021-05-31T00:00:00"/>
    <m/>
    <s v="11/9/2021 (R1); 4/1/2022 (R2)"/>
    <s v="12/20/2021 (R1); 5/16/2022 (R2)"/>
    <d v="2023-06-01T00:00:00"/>
    <s v="YES - public comment period at SDO was a recirc."/>
    <s v="https://www.surveymonkey.com/r/BF6VKXX"/>
    <d v="2023-11-07T00:00:00"/>
    <d v="2023-12-04T00:00:00"/>
    <m/>
    <m/>
    <m/>
    <m/>
    <m/>
    <m/>
    <s v=""/>
    <m/>
    <m/>
    <m/>
    <m/>
    <m/>
    <m/>
    <m/>
    <m/>
    <m/>
    <m/>
    <m/>
    <m/>
    <m/>
    <s v="MED"/>
    <m/>
    <s v="Add SDO published standard to Registry"/>
    <m/>
    <s v="In adjudication at SDO"/>
    <s v="In adjudication at SDO"/>
    <m/>
    <m/>
    <m/>
    <m/>
    <m/>
    <m/>
    <m/>
  </r>
  <r>
    <s v="TOX-016"/>
    <s v="Chemistry: Seized Drugs &amp; Toxicology"/>
    <x v="15"/>
    <m/>
    <m/>
    <m/>
    <m/>
    <m/>
    <m/>
    <x v="3"/>
    <s v="Best Practice Recommendation"/>
    <m/>
    <s v="open for comment @ASB - deadline 12/11/2023; Note: SC originally decided to not place the OSAC Proposed Standard on the Registry. However, SC leadership changed their minds and asked to place standard on Registry to allow it to get out to the field sooner"/>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s v="Examination &amp; Analysis"/>
    <s v="8/26/2022; 8/25/2023"/>
    <s v="N/A"/>
    <s v="N/A"/>
    <d v="2022-12-23T00:00:00"/>
    <d v="2022-12-27T00:00:00"/>
    <d v="2023-02-06T00:00:00"/>
    <m/>
    <d v="2023-10-27T00:00:00"/>
    <d v="2023-12-11T00:00:00"/>
    <s v="TBD"/>
    <s v="NO - started as OSAC Proposed Standard"/>
    <m/>
    <m/>
    <m/>
    <m/>
    <m/>
    <m/>
    <m/>
    <m/>
    <m/>
    <s v="STRP"/>
    <s v="STRP old process"/>
    <d v="2021-07-06T00:00:00"/>
    <d v="2021-08-02T00:00:00"/>
    <n v="112"/>
    <s v="?"/>
    <d v="2022-04-07T00:00:00"/>
    <m/>
    <d v="2022-05-03T00:00:00"/>
    <s v="YES"/>
    <m/>
    <m/>
    <s v="REPORTING RESULTS &amp; TESTIMONY:"/>
    <m/>
    <s v="HIGH"/>
    <m/>
    <s v="At SDO for further development"/>
    <m/>
    <s v="Under development at SDO"/>
    <s v="Under development at SDO"/>
    <m/>
    <m/>
    <m/>
    <m/>
    <m/>
    <m/>
    <m/>
  </r>
  <r>
    <s v="TOX-015"/>
    <s v="Chemistry: Seized Drugs &amp; Toxicology"/>
    <x v="15"/>
    <m/>
    <m/>
    <m/>
    <m/>
    <m/>
    <m/>
    <x v="3"/>
    <s v="Standard"/>
    <s v="Registry Bypass"/>
    <s v="This will NOT be placed on Registry or posted on the SC webpage, per SC request; open for comment @ASB - deadline 12/4/23"/>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Competency &amp; Monitoring"/>
    <s v="7/9/2021; 8/25/2023"/>
    <s v="N/A"/>
    <s v="N/A"/>
    <d v="2022-06-24T00:00:00"/>
    <d v="2022-06-28T00:00:00"/>
    <d v="2022-08-08T00:00:00"/>
    <m/>
    <s v="10/23/2023 (R1)"/>
    <s v="12/4/2023 (R1)"/>
    <s v="TBD"/>
    <s v="NO - started as OSAC Proposed Standard"/>
    <m/>
    <m/>
    <m/>
    <m/>
    <m/>
    <m/>
    <m/>
    <m/>
    <m/>
    <s v="non-STRP"/>
    <m/>
    <d v="2021-07-06T00:00:00"/>
    <d v="2021-08-02T00:00:00"/>
    <n v="72"/>
    <s v="N/A"/>
    <d v="2022-02-09T00:00:00"/>
    <m/>
    <s v="Per SC request, this was not placed on the Registry"/>
    <s v="NO"/>
    <m/>
    <m/>
    <m/>
    <m/>
    <s v="MED"/>
    <m/>
    <s v="At SDO for further development"/>
    <m/>
    <s v="Under development at SDO"/>
    <s v="Under development at SDO"/>
    <m/>
    <m/>
    <m/>
    <m/>
    <m/>
    <m/>
    <m/>
  </r>
  <r>
    <s v="TOX-017"/>
    <s v="Chemistry: Seized Drugs &amp; Toxicology"/>
    <x v="15"/>
    <m/>
    <m/>
    <m/>
    <m/>
    <m/>
    <m/>
    <x v="3"/>
    <s v="Standard"/>
    <s v="Registry Bypass"/>
    <s v="This passed FSSB review but was NOT placed on Registry or posted on the SC webpage per SC request; title changed at ASB to Standard for Evaluation of Measurement Uncertainty in Forensic Toxicology"/>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Reporting Results &amp; Testimony"/>
    <d v="2022-09-02T00:00:00"/>
    <s v="N/A"/>
    <s v="N/A"/>
    <d v="2022-10-21T00:00:00"/>
    <d v="2022-10-24T00:00:00"/>
    <d v="2022-12-05T00:00:00"/>
    <m/>
    <s v="TBD"/>
    <s v="TBD"/>
    <s v="TBD"/>
    <s v="NO - started as OSAC Proposed Standard"/>
    <m/>
    <m/>
    <m/>
    <m/>
    <m/>
    <m/>
    <m/>
    <m/>
    <m/>
    <s v="STRP"/>
    <s v="STRP old process"/>
    <d v="2021-10-05T00:00:00"/>
    <d v="2021-11-01T00:00:00"/>
    <n v="8"/>
    <n v="143"/>
    <d v="2022-04-07T00:00:00"/>
    <m/>
    <s v="Per SC request, this was not placed on the Registry"/>
    <s v="YES"/>
    <m/>
    <m/>
    <m/>
    <m/>
    <s v="HIGH"/>
    <m/>
    <s v="At SDO for further development"/>
    <m/>
    <s v="Under development at SDO"/>
    <s v="Under development at SDO"/>
    <m/>
    <m/>
    <m/>
    <m/>
    <m/>
    <m/>
    <m/>
  </r>
  <r>
    <s v="TOX-019"/>
    <s v="Chemistry: Seized Drugs &amp; Toxicology"/>
    <x v="15"/>
    <m/>
    <m/>
    <m/>
    <m/>
    <m/>
    <m/>
    <x v="3"/>
    <s v="Standard"/>
    <s v="Fast Pass"/>
    <s v="THIS WILL BE PART OF FAST PASS PILOT (will not be posted on Registry or SC webpage - will go right to SDO); STR comments submitted directly to ASB - 9/12/22"/>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Examination &amp; Analysis"/>
    <d v="2019-05-17T00:00:00"/>
    <s v="N/A"/>
    <s v="N/A"/>
    <d v="2022-07-29T00:00:00"/>
    <d v="2022-08-01T00:00:00"/>
    <d v="2022-09-12T00:00:00"/>
    <m/>
    <s v="TBD"/>
    <s v="TBD"/>
    <s v="TBD"/>
    <s v="NO - started as OSAC Proposed Standard"/>
    <m/>
    <m/>
    <m/>
    <m/>
    <m/>
    <m/>
    <m/>
    <m/>
    <m/>
    <s v=""/>
    <m/>
    <m/>
    <m/>
    <m/>
    <m/>
    <m/>
    <m/>
    <m/>
    <m/>
    <m/>
    <m/>
    <m/>
    <m/>
    <s v="MED"/>
    <m/>
    <s v="At SDO for further development"/>
    <m/>
    <s v="Under development at SDO"/>
    <s v="Under development at SDO"/>
    <m/>
    <s v="from M. LeBeau this will stay on ASB's document list as they have already submitted a PINS (pre 2.0) and received an assigned # for it."/>
    <m/>
    <m/>
    <m/>
    <m/>
    <m/>
  </r>
  <r>
    <s v="TOX-010"/>
    <s v="Chemistry: Seized Drugs &amp; Toxicology"/>
    <x v="15"/>
    <m/>
    <m/>
    <m/>
    <m/>
    <m/>
    <m/>
    <x v="3"/>
    <s v="Standard"/>
    <m/>
    <s v="open for comment @ASB - deadline 8/21/23"/>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Method Validation"/>
    <d v="2019-02-01T00:00:00"/>
    <s v="N/A"/>
    <s v="N/A"/>
    <s v="unknown"/>
    <s v="N/A"/>
    <d v="2020-03-30T00:00:00"/>
    <m/>
    <s v="1/7/2022 (R1); 12/27/2022 (R2); 7/7/23 (R3)"/>
    <s v="2/21/2022(R1); 2/6/2023 (R2); 8/21/23 (R3)"/>
    <s v="TBD"/>
    <s v="YES - public comment period at SDO was a recirc."/>
    <m/>
    <m/>
    <m/>
    <m/>
    <m/>
    <m/>
    <m/>
    <m/>
    <m/>
    <s v=""/>
    <m/>
    <m/>
    <m/>
    <m/>
    <m/>
    <m/>
    <m/>
    <m/>
    <m/>
    <m/>
    <m/>
    <s v="Quality Assurance"/>
    <m/>
    <s v="MED"/>
    <m/>
    <s v="At SDO for further development"/>
    <m/>
    <s v="In adjudication at SDO"/>
    <s v="Under development at SDO"/>
    <m/>
    <m/>
    <m/>
    <n v="143"/>
    <n v="32"/>
    <n v="175"/>
    <m/>
  </r>
  <r>
    <m/>
    <s v="Chemistry: Seized Drugs &amp; Toxicology"/>
    <x v="15"/>
    <m/>
    <m/>
    <m/>
    <m/>
    <m/>
    <m/>
    <x v="3"/>
    <m/>
    <s v="Joint Venture with SDO"/>
    <s v="open for comment @ASB - deadline 12/11/23; 2018 version currently on the Registry "/>
    <m/>
    <s v="ASB"/>
    <s v="017-xx"/>
    <m/>
    <s v="Standard for Measurement Traceability in Forensic Toxicology. 20xx. 2nd Ed."/>
    <s v="Defines the minimum requirements for establishing measurement traceability in forensic toxicology laboratories."/>
    <d v="2015-02-01T00:00:00"/>
    <d v="2016-03-16T00:00:00"/>
    <d v="2016-04-01T00:00:00"/>
    <d v="2016-04-01T00:00:00"/>
    <s v="Quality Assurance"/>
    <d v="2023-09-15T00:00:00"/>
    <s v="N/A"/>
    <s v="N/A"/>
    <d v="2023-10-27T00:00:00"/>
    <d v="2023-10-27T00:00:00"/>
    <d v="2023-12-11T00:00:00"/>
    <d v="2018-06-12T00:00:00"/>
    <m/>
    <m/>
    <m/>
    <s v="NO - OSAC open comment period happened during SDO public comment period "/>
    <m/>
    <m/>
    <m/>
    <m/>
    <m/>
    <m/>
    <m/>
    <m/>
    <m/>
    <s v=""/>
    <m/>
    <m/>
    <m/>
    <m/>
    <m/>
    <m/>
    <m/>
    <m/>
    <m/>
    <m/>
    <m/>
    <s v="Method Development"/>
    <m/>
    <s v="Not applicable"/>
    <m/>
    <s v="Add SDO published standard to Registry"/>
    <s v="COMPLETE"/>
    <s v="COMPLETE"/>
    <s v="COMPLETE"/>
    <s v="COMPLETE"/>
    <m/>
    <d v="2018-06-12T00:00:00"/>
    <n v="61"/>
    <n v="116"/>
    <n v="177"/>
    <m/>
  </r>
  <r>
    <s v="TOX-018"/>
    <s v="Chemistry: Seized Drugs &amp; Toxicology"/>
    <x v="15"/>
    <m/>
    <m/>
    <m/>
    <m/>
    <m/>
    <m/>
    <x v="4"/>
    <s v="Standard"/>
    <m/>
    <s v="interlab comparisons will be required to complete the draft; from 2023 OLSS: this standard will be divided into 2 docs (1) minimum requirements for ethanol analysis and (2) ethanol standard test method."/>
    <m/>
    <m/>
    <m/>
    <m/>
    <s v="Standard Method for Blood Ethanol Identification and Quantitation in Forensic Toxicology Laboratories"/>
    <s v="Provides a standard method for identification and quantitation of ethanol in blood samples."/>
    <m/>
    <m/>
    <m/>
    <m/>
    <s v="Examination &amp; Analysis"/>
    <s v="8/17/2018 (1.0)?"/>
    <s v="N/A"/>
    <s v="N/A"/>
    <m/>
    <m/>
    <m/>
    <m/>
    <m/>
    <m/>
    <m/>
    <m/>
    <m/>
    <m/>
    <m/>
    <m/>
    <m/>
    <m/>
    <m/>
    <m/>
    <m/>
    <s v=""/>
    <m/>
    <m/>
    <m/>
    <m/>
    <m/>
    <m/>
    <m/>
    <m/>
    <m/>
    <m/>
    <m/>
    <m/>
    <m/>
    <s v="MED"/>
    <s v="Complete at SC level and move to ASB"/>
    <s v="Complete initial draft"/>
    <m/>
    <s v="Started / In progress"/>
    <s v="Started / In progress"/>
    <m/>
    <m/>
    <m/>
    <m/>
    <m/>
    <m/>
    <m/>
  </r>
  <r>
    <s v="TOX-NYD01"/>
    <s v="Chemistry: Seized Drugs &amp; Toxicology"/>
    <x v="15"/>
    <m/>
    <m/>
    <m/>
    <m/>
    <m/>
    <m/>
    <x v="4"/>
    <m/>
    <m/>
    <s v="Per 2023 OLSS: first draft completed and reviewd by SC"/>
    <m/>
    <m/>
    <m/>
    <m/>
    <s v="Standard for the Identification and Quantification of Carboxyhemoglobin"/>
    <m/>
    <m/>
    <m/>
    <m/>
    <m/>
    <s v="Examination &amp; Analysis"/>
    <m/>
    <m/>
    <m/>
    <m/>
    <m/>
    <m/>
    <m/>
    <m/>
    <m/>
    <m/>
    <m/>
    <m/>
    <m/>
    <m/>
    <m/>
    <m/>
    <m/>
    <m/>
    <m/>
    <m/>
    <m/>
    <m/>
    <m/>
    <m/>
    <m/>
    <m/>
    <m/>
    <m/>
    <m/>
    <m/>
    <m/>
    <m/>
    <m/>
    <m/>
    <m/>
    <s v="Complete first draft (April 2023)"/>
    <m/>
    <m/>
    <m/>
    <m/>
    <m/>
    <m/>
    <m/>
    <m/>
    <m/>
    <m/>
    <m/>
  </r>
  <r>
    <s v="TOX-020"/>
    <s v="Chemistry: Seized Drugs &amp; Toxicology"/>
    <x v="15"/>
    <m/>
    <m/>
    <m/>
    <m/>
    <m/>
    <m/>
    <x v="4"/>
    <s v="Standard"/>
    <m/>
    <s v="Per 2023 OLSS: SC reviewing draft document; progress delayed due to multiple rounds of comments from SC"/>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Quality Assurance"/>
    <m/>
    <s v="N/A"/>
    <s v="N/A"/>
    <m/>
    <m/>
    <m/>
    <m/>
    <m/>
    <m/>
    <m/>
    <m/>
    <m/>
    <m/>
    <m/>
    <m/>
    <m/>
    <m/>
    <m/>
    <m/>
    <m/>
    <s v=""/>
    <m/>
    <m/>
    <m/>
    <m/>
    <m/>
    <m/>
    <m/>
    <m/>
    <m/>
    <m/>
    <m/>
    <m/>
    <m/>
    <s v="LOW"/>
    <s v="Complete at SC level and move to ASB"/>
    <s v="Complete initial draft"/>
    <m/>
    <s v="Started / In progress"/>
    <s v="Started / In progress"/>
    <m/>
    <m/>
    <m/>
    <m/>
    <m/>
    <m/>
    <m/>
  </r>
  <r>
    <s v="TOX-NYD02"/>
    <s v="Chemistry: Seized Drugs &amp; Toxicology"/>
    <x v="15"/>
    <m/>
    <m/>
    <m/>
    <m/>
    <m/>
    <m/>
    <x v="4"/>
    <m/>
    <m/>
    <s v="Per 2023 OLSS: document has been drafted and expected to to be given to SC to review soon"/>
    <m/>
    <m/>
    <m/>
    <m/>
    <s v="Standard for Breath Alcohol Subject Testing"/>
    <m/>
    <m/>
    <m/>
    <m/>
    <m/>
    <s v="Examination &amp; Analysis"/>
    <m/>
    <m/>
    <m/>
    <m/>
    <m/>
    <m/>
    <m/>
    <m/>
    <m/>
    <m/>
    <m/>
    <m/>
    <m/>
    <m/>
    <m/>
    <m/>
    <m/>
    <m/>
    <m/>
    <m/>
    <m/>
    <m/>
    <m/>
    <m/>
    <m/>
    <m/>
    <m/>
    <m/>
    <m/>
    <m/>
    <m/>
    <m/>
    <m/>
    <m/>
    <m/>
    <s v="Complete first draft (March2023)"/>
    <m/>
    <m/>
    <m/>
    <m/>
    <m/>
    <m/>
    <m/>
    <m/>
    <m/>
    <m/>
    <m/>
  </r>
  <r>
    <m/>
    <s v="Chemistry: Seized Drugs &amp; Toxicology"/>
    <x v="15"/>
    <m/>
    <m/>
    <m/>
    <m/>
    <m/>
    <m/>
    <x v="4"/>
    <m/>
    <m/>
    <s v="Noted in March 2023 In Brief"/>
    <m/>
    <m/>
    <m/>
    <m/>
    <s v="Human Factors in Forensic Toxicology (exact title TBD)"/>
    <m/>
    <m/>
    <m/>
    <m/>
    <m/>
    <s v="Quality Assurance"/>
    <m/>
    <m/>
    <m/>
    <m/>
    <m/>
    <m/>
    <m/>
    <m/>
    <m/>
    <m/>
    <m/>
    <m/>
    <m/>
    <m/>
    <m/>
    <m/>
    <m/>
    <m/>
    <m/>
    <m/>
    <m/>
    <m/>
    <m/>
    <m/>
    <m/>
    <m/>
    <m/>
    <m/>
    <m/>
    <m/>
    <m/>
    <m/>
    <m/>
    <m/>
    <m/>
    <m/>
    <m/>
    <m/>
    <m/>
    <m/>
    <m/>
    <m/>
    <m/>
    <m/>
    <m/>
    <m/>
    <m/>
  </r>
  <r>
    <s v="TOX-021"/>
    <s v="Chemistry: Seized Drugs &amp; Toxicology"/>
    <x v="15"/>
    <m/>
    <m/>
    <m/>
    <m/>
    <m/>
    <m/>
    <x v="8"/>
    <m/>
    <m/>
    <s v="Status changed from Under Development to Withdrawn during FY22 Q3 review"/>
    <m/>
    <m/>
    <m/>
    <m/>
    <s v="Standard for Training Programs within a Forensic Toxicology Laboratory"/>
    <m/>
    <m/>
    <m/>
    <m/>
    <m/>
    <m/>
    <m/>
    <s v="N/A"/>
    <s v="N/A"/>
    <m/>
    <m/>
    <m/>
    <m/>
    <m/>
    <m/>
    <m/>
    <m/>
    <m/>
    <m/>
    <m/>
    <m/>
    <m/>
    <m/>
    <m/>
    <m/>
    <m/>
    <s v=""/>
    <m/>
    <m/>
    <m/>
    <m/>
    <m/>
    <m/>
    <m/>
    <m/>
    <m/>
    <m/>
    <m/>
    <m/>
    <m/>
    <s v="LOW"/>
    <m/>
    <s v="Complete initial draft"/>
    <m/>
    <s v="Started / In progress"/>
    <m/>
    <m/>
    <s v="Status changed from Under Development to Withdrawn durin FY22 Q3 review"/>
    <m/>
    <m/>
    <m/>
    <m/>
    <m/>
  </r>
  <r>
    <s v="TOX-022"/>
    <s v="Chemistry: Seized Drugs &amp; Toxicology"/>
    <x v="15"/>
    <m/>
    <m/>
    <m/>
    <m/>
    <m/>
    <m/>
    <x v="8"/>
    <m/>
    <m/>
    <s v="Status changed from Under Development to Withdrawn during FY22 Q3 review"/>
    <m/>
    <m/>
    <m/>
    <m/>
    <s v="Recommendations for Accrediting Bodies in Forensic Toxicology"/>
    <m/>
    <m/>
    <m/>
    <m/>
    <m/>
    <m/>
    <m/>
    <s v="N/A"/>
    <s v="N/A"/>
    <m/>
    <m/>
    <m/>
    <m/>
    <m/>
    <m/>
    <m/>
    <m/>
    <m/>
    <m/>
    <m/>
    <m/>
    <m/>
    <m/>
    <m/>
    <m/>
    <m/>
    <s v=""/>
    <m/>
    <m/>
    <m/>
    <m/>
    <m/>
    <m/>
    <m/>
    <m/>
    <m/>
    <m/>
    <m/>
    <m/>
    <m/>
    <s v="LOW"/>
    <m/>
    <m/>
    <m/>
    <m/>
    <m/>
    <m/>
    <s v="Status changed from Under Development to Withdrawn durin FY22 Q3 review"/>
    <m/>
    <m/>
    <m/>
    <m/>
    <m/>
  </r>
  <r>
    <s v="FRS-007"/>
    <s v="Physics/Pattern Interp"/>
    <x v="16"/>
    <m/>
    <m/>
    <m/>
    <m/>
    <m/>
    <m/>
    <x v="1"/>
    <s v="Best Practice Recommendation"/>
    <m/>
    <s v="Per 2023 OLSS: Expect vote to be completed for RA by Sept 30, 2023"/>
    <m/>
    <s v="ASB"/>
    <s v="142-22"/>
    <m/>
    <s v="Best Practice Recommendations for the Resolution of Conflicts in Friction Ridge Examination, 2022, 1st Ed."/>
    <s v="Describes the best practice recommendations for how to resolve conflicts between examiners"/>
    <m/>
    <m/>
    <m/>
    <d v="2019-10-01T00:00:00"/>
    <s v="Quality Assurance"/>
    <d v="2020-05-29T00:00:00"/>
    <s v="N/A"/>
    <s v="N/A"/>
    <m/>
    <s v="N/A"/>
    <d v="2021-01-25T00:00:00"/>
    <m/>
    <s v="11/19/2021 (R2); 3/28/2022 (R3)"/>
    <s v="1/3/2022 (R2); 5/9/2022 (R3)"/>
    <d v="2022-12-16T00:00:00"/>
    <s v="YES - public comment period at SDO was a recirc."/>
    <s v="https://www.surveymonkey.com/r/YNKMNFF"/>
    <d v="2023-07-05T00:00:00"/>
    <d v="2023-07-31T00:00:00"/>
    <m/>
    <m/>
    <m/>
    <m/>
    <m/>
    <m/>
    <s v=""/>
    <m/>
    <m/>
    <m/>
    <m/>
    <m/>
    <m/>
    <m/>
    <m/>
    <m/>
    <m/>
    <s v="•Quality Control"/>
    <m/>
    <m/>
    <s v="HIGH"/>
    <s v="Add to OSAC Registry? "/>
    <m/>
    <m/>
    <s v="Under development at SDO"/>
    <s v="Under development at SDO"/>
    <m/>
    <m/>
    <m/>
    <m/>
    <m/>
    <m/>
    <m/>
  </r>
  <r>
    <s v="FRS-009"/>
    <s v="Physics/Pattern Interp"/>
    <x v="16"/>
    <m/>
    <m/>
    <m/>
    <m/>
    <m/>
    <m/>
    <x v="1"/>
    <s v="Best Practice Recommendation"/>
    <m/>
    <s v="SC reviewing technical merit; NOTE: a PINS was published 8/25/23 for an addendum to 144-22"/>
    <m/>
    <s v="ASB"/>
    <s v="144-22"/>
    <m/>
    <s v="Best Practice Recommendations for the Verification Component in Friction Ridge Examinations, 2022, 1st Ed."/>
    <s v="Describes the best practice recommendations for how to perform the verifications steps during friction ridge impression examinations."/>
    <m/>
    <m/>
    <m/>
    <d v="2019-10-01T00:00:00"/>
    <s v="Quality Assurance"/>
    <d v="2020-05-15T00:00:00"/>
    <s v="N/A"/>
    <s v="N/A"/>
    <m/>
    <s v="N/A"/>
    <d v="2021-01-25T00:00:00"/>
    <m/>
    <s v="11/19/2021 (R1); 3/28/2022 (R2) "/>
    <s v="1/3/2022 (R1); 5/9/2022 (R2)"/>
    <d v="2022-12-16T00:00:00"/>
    <s v="YES - public comment period at SDO was a recirc."/>
    <m/>
    <m/>
    <m/>
    <m/>
    <m/>
    <m/>
    <m/>
    <m/>
    <m/>
    <s v=""/>
    <m/>
    <m/>
    <m/>
    <m/>
    <m/>
    <m/>
    <m/>
    <m/>
    <m/>
    <m/>
    <s v="•Review of Results (technical review, admin review, or verification)"/>
    <m/>
    <m/>
    <s v="HIGH"/>
    <s v="Add to OSAC Registry? "/>
    <m/>
    <m/>
    <s v="Under development at SDO"/>
    <s v="In adjudication at SDO"/>
    <m/>
    <m/>
    <m/>
    <m/>
    <m/>
    <m/>
    <m/>
  </r>
  <r>
    <s v="FRS-010"/>
    <s v="Physics/Pattern Interp"/>
    <x v="16"/>
    <m/>
    <m/>
    <m/>
    <m/>
    <m/>
    <m/>
    <x v="1"/>
    <s v="Best Practice Recommendation"/>
    <m/>
    <s v="open for comment @ASB - deadline 11/6/23"/>
    <m/>
    <s v="ASB"/>
    <s v="145-23"/>
    <m/>
    <s v="Standard for Consultation During Friction Ridge Examination, 1st Ed."/>
    <s v="Describes the best practice recommendations for how to perform consultations during friction ridge impression examinations."/>
    <m/>
    <m/>
    <m/>
    <m/>
    <s v="Quality Assurance"/>
    <d v="2020-07-31T00:00:00"/>
    <s v="N/A"/>
    <s v="N/A"/>
    <m/>
    <s v="N/A"/>
    <d v="2021-03-08T00:00:00"/>
    <m/>
    <s v="2/1/2022 (R1); 8/8/2022 (R2); 12/16/2022 (R3)"/>
    <s v="3/14/2022 (R1); 9/19/2022 (R2); 1/30/2023 (R3)"/>
    <d v="2023-07-01T00:00:00"/>
    <s v="YES - public comment period at SDO was a recirc."/>
    <s v="https://www.surveymonkey.com/r/3YSS8WK"/>
    <d v="2023-10-03T00:00:00"/>
    <m/>
    <m/>
    <m/>
    <m/>
    <m/>
    <m/>
    <m/>
    <s v=""/>
    <m/>
    <m/>
    <m/>
    <m/>
    <m/>
    <m/>
    <m/>
    <m/>
    <m/>
    <m/>
    <s v="•Review of Results (technical review, admin review, or verification)"/>
    <m/>
    <m/>
    <s v="HIGH"/>
    <m/>
    <m/>
    <m/>
    <s v="Under development at SDO"/>
    <s v="In adjudication at SDO"/>
    <m/>
    <m/>
    <m/>
    <m/>
    <m/>
    <m/>
    <m/>
  </r>
  <r>
    <s v="FRS-001"/>
    <s v="Physics/Pattern Interp"/>
    <x v="16"/>
    <m/>
    <m/>
    <m/>
    <m/>
    <m/>
    <m/>
    <x v="2"/>
    <s v="Best Practice Recommendation"/>
    <m/>
    <s v=" open for comment  @ASB  (re-circ) - deadline 10/20/23"/>
    <s v="OSAC 2021-N-0020"/>
    <s v="ASB"/>
    <s v="183-xx"/>
    <m/>
    <s v="Best Practice Recommendations for Limited Friction Ridge Examinations"/>
    <s v="Describes the best practice recommendations for how to perform limited examinations of friction ridge evidence"/>
    <s v="N/A"/>
    <s v="N/A"/>
    <s v="N/A"/>
    <m/>
    <s v="Examination &amp; Analysis"/>
    <d v="2022-08-19T00:00:00"/>
    <s v="N/A"/>
    <s v="N/A"/>
    <d v="2022-09-30T00:00:00"/>
    <d v="2022-10-04T00:00:00"/>
    <d v="2022-11-14T00:00:00"/>
    <m/>
    <s v="9/8/2023 (R1)"/>
    <s v="10/20/2023 (R1)"/>
    <m/>
    <s v="NO - started as an OSAC Proposed Standard"/>
    <m/>
    <m/>
    <m/>
    <s v="TBD"/>
    <s v="TBD"/>
    <m/>
    <s v="TBD"/>
    <s v="TBD"/>
    <m/>
    <s v="non-STRP"/>
    <m/>
    <d v="2021-05-06T00:00:00"/>
    <d v="2021-06-04T00:00:00"/>
    <n v="55"/>
    <s v="N/A"/>
    <d v="2022-03-19T00:00:00"/>
    <m/>
    <d v="2022-04-05T00:00:00"/>
    <s v="YES"/>
    <m/>
    <s v="•Scope of Examination"/>
    <m/>
    <m/>
    <s v="HIGH"/>
    <m/>
    <s v="Add OSAC Proposed Standard to Registry and send to SDO"/>
    <m/>
    <s v="In FSSB review"/>
    <s v="Under development at SDO"/>
    <m/>
    <m/>
    <m/>
    <m/>
    <m/>
    <m/>
    <m/>
  </r>
  <r>
    <s v="FRS-016"/>
    <s v="Physics/Pattern Interp"/>
    <x v="16"/>
    <m/>
    <m/>
    <m/>
    <m/>
    <m/>
    <m/>
    <x v="2"/>
    <s v="Standard"/>
    <m/>
    <s v="open for comment @ASB - deadline 9/25/23"/>
    <s v="OSAC 2022-S-0012"/>
    <s v="ASB "/>
    <s v="185-xx"/>
    <m/>
    <s v="Standard for Proficiency Testing in Friction Ridge Examination"/>
    <s v="Describes minimum standards and/or best practice recommendation related to development, validation, and administration of proficiency tests for friction ridge examination."/>
    <s v="N/A"/>
    <s v="N/A"/>
    <s v="N/A"/>
    <m/>
    <s v="Quality Assurance"/>
    <d v="2022-12-23T00:00:00"/>
    <s v="N/A"/>
    <s v="N/A"/>
    <d v="2023-08-11T00:00:00"/>
    <d v="2023-08-14T00:00:00"/>
    <d v="2023-09-25T00:00:00"/>
    <m/>
    <s v="TBD"/>
    <s v="TBD"/>
    <s v="TBD"/>
    <s v="NO - started as an OSAC Proposed Standard"/>
    <m/>
    <m/>
    <m/>
    <s v="TBD"/>
    <s v="TBD"/>
    <m/>
    <s v="TBD"/>
    <s v="TBD"/>
    <m/>
    <s v="STRP"/>
    <s v="STRP new process"/>
    <d v="2021-10-05T00:00:00"/>
    <d v="2021-11-01T00:00:00"/>
    <n v="18"/>
    <n v="102"/>
    <d v="2022-05-11T00:00:00"/>
    <m/>
    <d v="2022-06-07T00:00:00"/>
    <s v="YES"/>
    <m/>
    <s v="•Proficiency Testing, Other Interlab Comparisons, and Intralabs for QA purposes"/>
    <m/>
    <m/>
    <s v="HIGH"/>
    <m/>
    <s v="Add OSAC Proposed Standard to Registry and send to SDO"/>
    <m/>
    <s v="Under review by STRP"/>
    <s v="In FSSB review"/>
    <m/>
    <s v="Q3: OSAC Proposed Standard added to Registry"/>
    <m/>
    <m/>
    <m/>
    <m/>
    <m/>
  </r>
  <r>
    <s v="FRS-015"/>
    <s v="Physics/Pattern Interp"/>
    <x v="16"/>
    <m/>
    <m/>
    <m/>
    <m/>
    <m/>
    <m/>
    <x v="2"/>
    <s v="Standard"/>
    <m/>
    <s v="PINS published 3/10/23"/>
    <s v="OSAC 2022-N-0033"/>
    <s v="ASB "/>
    <s v="188-xx"/>
    <m/>
    <s v="Standard for Processing Evidence for the Detection of Friction Ridge Impressions"/>
    <s v="Describes methods for the chemical, physical, and optical detection/development of friction ridge impressions."/>
    <s v="N/A"/>
    <s v="N/A"/>
    <s v="N/A"/>
    <m/>
    <s v="Examination &amp; Analysis"/>
    <d v="2023-03-10T00:00:00"/>
    <s v="N/A"/>
    <s v="N/A"/>
    <s v="TBD"/>
    <s v="TBD"/>
    <s v="TBD"/>
    <m/>
    <s v="TBD"/>
    <s v="TBD"/>
    <s v="TBD"/>
    <s v="NO - started as an OSAC Proposed Standard"/>
    <m/>
    <m/>
    <m/>
    <s v="TBD"/>
    <s v="TBD"/>
    <m/>
    <s v="TBD"/>
    <s v="TBD"/>
    <m/>
    <s v="non-STRP"/>
    <s v="N/A"/>
    <d v="2022-04-05T00:00:00"/>
    <d v="2022-05-02T00:00:00"/>
    <n v="1"/>
    <s v="N/A"/>
    <d v="2022-08-10T00:00:00"/>
    <m/>
    <d v="2022-09-06T00:00:00"/>
    <s v="NO"/>
    <m/>
    <m/>
    <m/>
    <m/>
    <s v="HIGH"/>
    <m/>
    <s v="Complete STRP evaluation"/>
    <m/>
    <m/>
    <s v="Started / In progress"/>
    <m/>
    <m/>
    <m/>
    <m/>
    <m/>
    <m/>
    <m/>
  </r>
  <r>
    <s v="FRS-020"/>
    <s v="Physics/Pattern Interp"/>
    <x v="16"/>
    <m/>
    <m/>
    <m/>
    <m/>
    <m/>
    <m/>
    <x v="2"/>
    <m/>
    <m/>
    <s v="added to Registry SEPT 5, 2023"/>
    <s v="OSAC 2022-S-0038"/>
    <m/>
    <m/>
    <m/>
    <s v="Standard for Feature Selection in Friction Ridge Examination "/>
    <s v="Describes the features that can be used in friction ridge examination"/>
    <m/>
    <m/>
    <m/>
    <m/>
    <s v="Examination &amp; Analysis"/>
    <s v="TBD"/>
    <s v="N/A"/>
    <s v="N/A"/>
    <s v="TBD"/>
    <s v="TBD"/>
    <s v="TBD"/>
    <m/>
    <s v="TBD"/>
    <s v="TBD"/>
    <s v="TBD"/>
    <s v="NO - started as an OSAC Proposed Standard"/>
    <m/>
    <m/>
    <m/>
    <s v="TBD"/>
    <m/>
    <m/>
    <s v="TBD"/>
    <s v="TBD"/>
    <m/>
    <s v="STR"/>
    <s v="STR"/>
    <d v="2022-09-06T00:00:00"/>
    <d v="2022-10-03T00:00:00"/>
    <n v="10"/>
    <n v="128"/>
    <d v="2023-08-23T00:00:00"/>
    <s v="no"/>
    <d v="2023-09-05T00:00:00"/>
    <s v="YES"/>
    <m/>
    <s v="•Data Criteria &amp; Analysis"/>
    <m/>
    <m/>
    <s v="MED"/>
    <s v="Add OSAC Proposed Std to Registry"/>
    <s v="Complete STRP evaluation"/>
    <m/>
    <s v="Started / In progress"/>
    <s v="Started / In progress"/>
    <m/>
    <m/>
    <m/>
    <m/>
    <m/>
    <m/>
    <m/>
  </r>
  <r>
    <s v="FRS-002"/>
    <s v="Physics/Pattern Interp"/>
    <x v="16"/>
    <m/>
    <m/>
    <m/>
    <m/>
    <m/>
    <m/>
    <x v="3"/>
    <s v="Best Practice Recommendation"/>
    <m/>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Reporting Results &amp; Testimony"/>
    <d v="2016-12-02T00:00:00"/>
    <s v="N/A"/>
    <s v="N/A"/>
    <s v="unknown"/>
    <s v="N/A"/>
    <d v="2019-07-08T00:00:00"/>
    <m/>
    <s v="TBD"/>
    <s v="TBD"/>
    <s v="TBD"/>
    <s v="YES - public comment period at SDO occured before 1/1/22 cutoff"/>
    <m/>
    <m/>
    <m/>
    <m/>
    <m/>
    <m/>
    <m/>
    <m/>
    <m/>
    <s v=""/>
    <m/>
    <m/>
    <m/>
    <m/>
    <m/>
    <m/>
    <m/>
    <m/>
    <m/>
    <m/>
    <s v="•Testimony"/>
    <m/>
    <m/>
    <s v="HIGH"/>
    <m/>
    <m/>
    <m/>
    <s v="Under development at SDO"/>
    <s v="In adjudication at SDO"/>
    <m/>
    <m/>
    <m/>
    <n v="83"/>
    <n v="-6086"/>
    <n v="-6003"/>
    <m/>
  </r>
  <r>
    <s v="FRS-004"/>
    <s v="Physics/Pattern Interp"/>
    <x v="16"/>
    <m/>
    <m/>
    <m/>
    <m/>
    <m/>
    <m/>
    <x v="3"/>
    <s v="Standard"/>
    <m/>
    <s v="in comment adjudication @ASB"/>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Competency &amp; Monitoring"/>
    <d v="2016-12-02T00:00:00"/>
    <s v="N/A"/>
    <s v="N/A"/>
    <m/>
    <s v="N/A"/>
    <d v="2020-08-17T00:00:00"/>
    <m/>
    <s v="N/A; 12/16/2022 (R1); 3/24/2023 (R2)"/>
    <s v="1/30/2023 (R1); 5/8/2023 (R2)"/>
    <s v="TBD"/>
    <s v="YES - public comment period at SDO was a recirc."/>
    <m/>
    <m/>
    <m/>
    <m/>
    <m/>
    <m/>
    <m/>
    <m/>
    <m/>
    <s v=""/>
    <m/>
    <m/>
    <m/>
    <m/>
    <m/>
    <m/>
    <m/>
    <m/>
    <m/>
    <m/>
    <s v="•Training"/>
    <m/>
    <m/>
    <s v="HIGH"/>
    <m/>
    <m/>
    <m/>
    <s v="Under development at SDO"/>
    <s v="In adjudication at SDO"/>
    <m/>
    <m/>
    <m/>
    <n v="83"/>
    <n v="-6086"/>
    <n v="-6003"/>
    <m/>
  </r>
  <r>
    <s v="FRS-003"/>
    <s v="Physics/Pattern Interp"/>
    <x v="16"/>
    <m/>
    <m/>
    <m/>
    <m/>
    <m/>
    <m/>
    <x v="3"/>
    <s v="Standard"/>
    <m/>
    <s v="in open comment at ASB (re-circ) - deadline 10/20/2023"/>
    <m/>
    <s v="ASB"/>
    <s v="013-xx"/>
    <m/>
    <s v="Standard for Friction Ridge Examination Conclusions"/>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Reporting Results &amp; Testimony"/>
    <s v="12/2/2016; 9/20/2019"/>
    <s v="N/A"/>
    <s v="N/A"/>
    <m/>
    <s v="N/A"/>
    <d v="2020-11-16T00:00:00"/>
    <m/>
    <s v="11/19/2021 (R1); 5/27/2022 (R2); 4/28/2023 (R3); 9/8/2023 (R4)"/>
    <s v="1/3/2022 (R1); 7/11/2022 (R2); 6/12/2023 (R3); 10/20/2023 (R4)"/>
    <s v="TBD"/>
    <s v="YES - public comment period at SDO was a recirc."/>
    <m/>
    <m/>
    <m/>
    <m/>
    <m/>
    <m/>
    <m/>
    <m/>
    <m/>
    <s v=""/>
    <m/>
    <m/>
    <m/>
    <m/>
    <m/>
    <m/>
    <m/>
    <m/>
    <m/>
    <m/>
    <s v="•Interpretation &amp; Opinion"/>
    <m/>
    <m/>
    <s v="HIGH"/>
    <m/>
    <m/>
    <m/>
    <s v="Under development at SDO"/>
    <s v="In adjudication at SDO"/>
    <m/>
    <m/>
    <m/>
    <m/>
    <m/>
    <m/>
    <m/>
  </r>
  <r>
    <s v="FRS-013"/>
    <s v="Physics/Pattern Interp"/>
    <x v="16"/>
    <m/>
    <m/>
    <m/>
    <m/>
    <m/>
    <m/>
    <x v="3"/>
    <m/>
    <m/>
    <s v="in comment adjudication @ASB"/>
    <m/>
    <s v="ASB"/>
    <s v="167-xx"/>
    <m/>
    <s v="Standard for Reporting Written Results from Friction Ridge Examinations"/>
    <s v="Prescribes the minimum requirements that shall be included in friction ridge examination reports."/>
    <m/>
    <m/>
    <m/>
    <m/>
    <s v="Reporting Results &amp; Testimony"/>
    <d v="2021-05-14T00:00:00"/>
    <s v="N/A"/>
    <s v="N/A"/>
    <m/>
    <d v="2022-04-26T00:00:00"/>
    <d v="2022-06-06T00:00:00"/>
    <m/>
    <s v="12/30/2022 (R1); 4/28/2023 (R2)"/>
    <s v="2/13/2023 (R1); 6/12/2023 (R1)"/>
    <s v="TBD"/>
    <s v="NO - OSAC open comment period happened during SDO public comment period (after 1/1/22 cut-off)."/>
    <m/>
    <m/>
    <m/>
    <m/>
    <m/>
    <m/>
    <m/>
    <m/>
    <m/>
    <s v=""/>
    <m/>
    <m/>
    <m/>
    <m/>
    <m/>
    <m/>
    <m/>
    <m/>
    <m/>
    <m/>
    <m/>
    <m/>
    <m/>
    <m/>
    <m/>
    <m/>
    <m/>
    <s v="Under development at SDO"/>
    <s v="In adjudication at SDO"/>
    <m/>
    <m/>
    <m/>
    <m/>
    <m/>
    <m/>
    <m/>
  </r>
  <r>
    <s v="FRS-005"/>
    <s v="Physics/Pattern Interp"/>
    <x v="16"/>
    <m/>
    <m/>
    <m/>
    <m/>
    <m/>
    <m/>
    <x v="3"/>
    <s v="Standard"/>
    <m/>
    <s v="in comment adjudication @ASB"/>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Examination &amp; Analysis"/>
    <d v="2016-12-02T00:00:00"/>
    <s v="N/A"/>
    <s v="N/A"/>
    <m/>
    <s v="? - can't tell in Drupal when this was posted"/>
    <d v="2022-06-06T00:00:00"/>
    <m/>
    <s v="12/16/2022 (R1)"/>
    <s v="1/30/2023 (R1)"/>
    <s v="TBD"/>
    <s v="NO - OSAC open comment period happened during SDO public comment period (after 1/1/22 cut-off)."/>
    <m/>
    <m/>
    <m/>
    <m/>
    <m/>
    <m/>
    <m/>
    <m/>
    <m/>
    <s v=""/>
    <m/>
    <m/>
    <m/>
    <m/>
    <m/>
    <m/>
    <m/>
    <m/>
    <m/>
    <m/>
    <s v="•Methods"/>
    <m/>
    <m/>
    <s v="HIGH"/>
    <s v="Add to OSAC Registry? (pending SDO publication)"/>
    <m/>
    <m/>
    <s v="Under development at SDO"/>
    <s v="Under development at SDO"/>
    <m/>
    <m/>
    <m/>
    <m/>
    <m/>
    <m/>
    <m/>
  </r>
  <r>
    <s v="FRS-008"/>
    <s v="Physics/Pattern Interp"/>
    <x v="16"/>
    <m/>
    <m/>
    <m/>
    <m/>
    <m/>
    <m/>
    <x v="3"/>
    <s v="Best Practice Recommendation"/>
    <m/>
    <s v="in comment adjudication @ASB"/>
    <m/>
    <s v="ASB"/>
    <s v="143-xx"/>
    <m/>
    <s v="Best Practice Recommendations for Technical Review in Friction Ridge Identification"/>
    <s v="Describes the best practice recommendations for how to perform the technical review of friction ridge impression examinations."/>
    <m/>
    <m/>
    <m/>
    <d v="2019-10-01T00:00:00"/>
    <s v="Quality Assurance"/>
    <d v="2020-07-31T00:00:00"/>
    <s v="N/A"/>
    <s v="N/A"/>
    <m/>
    <s v="N/A"/>
    <d v="2021-01-25T00:00:00"/>
    <m/>
    <s v="4/26/2022 (R1); 12/16/2022 (R2)"/>
    <s v="6/6/2022 (R1); 1/30/2023 (R2)"/>
    <s v="TBD"/>
    <s v="YES - public comment period at SDO was a recirc."/>
    <m/>
    <m/>
    <m/>
    <m/>
    <m/>
    <m/>
    <m/>
    <m/>
    <m/>
    <s v=""/>
    <m/>
    <m/>
    <m/>
    <m/>
    <m/>
    <m/>
    <m/>
    <m/>
    <m/>
    <m/>
    <s v="•Review of Results (technical review, admin review, or verification)"/>
    <m/>
    <m/>
    <s v="HIGH"/>
    <m/>
    <m/>
    <m/>
    <s v="Under development at SDO"/>
    <s v="In adjudication at SDO"/>
    <m/>
    <m/>
    <m/>
    <m/>
    <m/>
    <m/>
    <m/>
  </r>
  <r>
    <s v="FRS-011"/>
    <s v="Physics/Pattern Interp"/>
    <x v="16"/>
    <m/>
    <m/>
    <m/>
    <m/>
    <m/>
    <m/>
    <x v="3"/>
    <s v="Best Practice Recommendation"/>
    <m/>
    <s v="in comment adjudication @ASB"/>
    <m/>
    <s v="ASB"/>
    <s v="165-xx"/>
    <m/>
    <s v="Best Practice Recommendation for Analysis of Friction Ridge Impressions"/>
    <s v="Describes the best practice recommendations for how to perform the analysis steps during the examination of friction ridge impressions."/>
    <m/>
    <m/>
    <m/>
    <m/>
    <s v="Examination &amp; Analysis"/>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2"/>
    <s v="Physics/Pattern Interp"/>
    <x v="16"/>
    <m/>
    <m/>
    <m/>
    <m/>
    <m/>
    <m/>
    <x v="3"/>
    <s v="Best Practice Recommendation"/>
    <m/>
    <s v="in comment adjudication @ASB"/>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m/>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4"/>
    <s v="Physics/Pattern Interp"/>
    <x v="16"/>
    <m/>
    <m/>
    <m/>
    <m/>
    <m/>
    <m/>
    <x v="3"/>
    <m/>
    <m/>
    <s v="in comment adjudication @ASB"/>
    <m/>
    <s v="ASB "/>
    <s v="168-xx"/>
    <m/>
    <s v="Standard for Testimony Monitoring in Friction Ridge Examination, First Edition"/>
    <s v="Describes minimum standards and/or best practice recommendation for monitoring expert testimony in terms of methods and frequency."/>
    <m/>
    <m/>
    <m/>
    <m/>
    <s v="Reporting Results &amp; Testimony"/>
    <d v="2021-05-14T00:00:00"/>
    <s v="N/A"/>
    <s v="N/A"/>
    <m/>
    <d v="2021-11-12T00:00:00"/>
    <d v="2021-12-27T00:00:00"/>
    <m/>
    <s v="8/8/2022 (R1)"/>
    <s v="9/19/2022 (R1)"/>
    <s v="TBD"/>
    <s v="YES - public comment period at SDO occured before 1/1/22 cutoff"/>
    <m/>
    <m/>
    <m/>
    <m/>
    <m/>
    <m/>
    <m/>
    <m/>
    <m/>
    <s v=""/>
    <m/>
    <m/>
    <m/>
    <m/>
    <m/>
    <m/>
    <m/>
    <m/>
    <m/>
    <m/>
    <m/>
    <m/>
    <m/>
    <m/>
    <m/>
    <m/>
    <m/>
    <s v="Under development at SDO"/>
    <s v="In adjudication at SDO"/>
    <m/>
    <m/>
    <m/>
    <m/>
    <m/>
    <m/>
    <m/>
  </r>
  <r>
    <s v="FRS-006"/>
    <s v="Physics/Pattern Interp"/>
    <x v="16"/>
    <m/>
    <m/>
    <m/>
    <m/>
    <m/>
    <m/>
    <x v="3"/>
    <s v="Technical Report"/>
    <m/>
    <s v="The FRS is not intending to publish a separate terminology document at this time.  Specific terms are included in individual proposed standards and BPRs as appropriate._x000a_open for comment @ASB - comment deadline 4/25/2022"/>
    <m/>
    <s v="ASB"/>
    <s v="016-xx"/>
    <m/>
    <s v="Terminology Related to Friction Ridge Examination"/>
    <s v="Provides a repository of approved terms and definitions related to friction ridge examination"/>
    <m/>
    <m/>
    <m/>
    <d v="2016-08-20T00:00:00"/>
    <s v="Terminology"/>
    <m/>
    <s v="N/A"/>
    <s v="N/A"/>
    <m/>
    <d v="2022-03-14T00:00:00"/>
    <d v="2022-04-25T00:00:00"/>
    <m/>
    <s v="TBD"/>
    <s v="TBD"/>
    <s v="TBD"/>
    <s v="NO - OSAC open comment period happened during SDO public comment period (after 1/1/22 cut-off)."/>
    <s v="N/A"/>
    <s v="N/A"/>
    <s v="N/A"/>
    <m/>
    <m/>
    <m/>
    <m/>
    <m/>
    <m/>
    <s v=""/>
    <m/>
    <m/>
    <m/>
    <m/>
    <m/>
    <m/>
    <m/>
    <m/>
    <m/>
    <m/>
    <m/>
    <m/>
    <m/>
    <s v="LOW"/>
    <m/>
    <s v="Start draft"/>
    <m/>
    <s v="Started / In progress"/>
    <s v="Started / In progress"/>
    <m/>
    <m/>
    <m/>
    <m/>
    <m/>
    <m/>
    <m/>
  </r>
  <r>
    <s v="FRS-NYD-0003"/>
    <s v="Physics/Pattern Interp"/>
    <x v="16"/>
    <m/>
    <m/>
    <m/>
    <m/>
    <m/>
    <m/>
    <x v="4"/>
    <m/>
    <m/>
    <s v="Per 2023 OLSS: public comment adjudication complete and waiting final approval by SC "/>
    <s v="OSAC 2023-N-0012"/>
    <m/>
    <m/>
    <m/>
    <s v="Best Practice Recommendations for the Acceptance of a Request for Friction Ridge Examinations"/>
    <s v="Describes minimum standards and/or best practice recommendation for establishing criteria for accepting evidence for examination."/>
    <m/>
    <m/>
    <m/>
    <m/>
    <s v="Examination &amp; Analysis"/>
    <s v="TBD"/>
    <s v="N/A"/>
    <s v="N/A"/>
    <s v="TBD"/>
    <s v="TBD"/>
    <s v="TBD"/>
    <m/>
    <s v="TBD"/>
    <s v="TBD"/>
    <s v="TBD"/>
    <s v="NO - started as an OSAC Proposed Standard"/>
    <m/>
    <m/>
    <m/>
    <s v="TBD"/>
    <s v="TBD"/>
    <m/>
    <s v="TBD"/>
    <s v="TBD"/>
    <m/>
    <s v="non-STRP"/>
    <s v="N/A"/>
    <d v="2023-06-06T00:00:00"/>
    <d v="2023-07-03T00:00:00"/>
    <m/>
    <m/>
    <m/>
    <m/>
    <m/>
    <m/>
    <m/>
    <s v="•Evidence Acceptance Criteria"/>
    <m/>
    <m/>
    <s v="LOW"/>
    <s v="Add OSAC Proposed Std to Registry"/>
    <s v="Start draft"/>
    <m/>
    <s v="Not started"/>
    <s v="Not started"/>
    <m/>
    <m/>
    <m/>
    <m/>
    <m/>
    <m/>
    <m/>
  </r>
  <r>
    <s v="FRS-NYD-0007"/>
    <s v="Physics/Pattern Interp"/>
    <x v="16"/>
    <m/>
    <m/>
    <m/>
    <m/>
    <m/>
    <m/>
    <x v="4"/>
    <m/>
    <m/>
    <s v="open for comment for Registry - deadline 9/5/2023"/>
    <s v="OSAC 2023-S-0026"/>
    <m/>
    <m/>
    <m/>
    <s v="Task-Relevant Information in Friction Ridge Examinations"/>
    <m/>
    <m/>
    <m/>
    <m/>
    <m/>
    <m/>
    <m/>
    <m/>
    <m/>
    <m/>
    <m/>
    <m/>
    <m/>
    <s v="TBD"/>
    <m/>
    <m/>
    <m/>
    <m/>
    <m/>
    <m/>
    <m/>
    <m/>
    <m/>
    <m/>
    <m/>
    <m/>
    <s v="STR"/>
    <s v="STR"/>
    <d v="2023-08-01T00:00:00"/>
    <d v="2023-09-05T00:00:00"/>
    <m/>
    <m/>
    <m/>
    <m/>
    <m/>
    <m/>
    <m/>
    <m/>
    <m/>
    <m/>
    <m/>
    <m/>
    <m/>
    <m/>
    <m/>
    <m/>
    <m/>
    <m/>
    <m/>
    <m/>
    <m/>
    <m/>
    <m/>
  </r>
  <r>
    <s v="FRS-022"/>
    <s v="Physics/Pattern Interp"/>
    <x v="16"/>
    <m/>
    <m/>
    <m/>
    <m/>
    <m/>
    <m/>
    <x v="4"/>
    <m/>
    <m/>
    <m/>
    <m/>
    <m/>
    <m/>
    <m/>
    <s v="Detection of Friction Ridge Impressions"/>
    <s v="Describes methods for the chemical, physical, and optical detection/development of friction ridge impressions."/>
    <m/>
    <m/>
    <m/>
    <m/>
    <s v="Examination &amp; Analysis"/>
    <m/>
    <m/>
    <m/>
    <m/>
    <m/>
    <m/>
    <m/>
    <s v="TBD"/>
    <m/>
    <m/>
    <m/>
    <m/>
    <m/>
    <m/>
    <m/>
    <m/>
    <m/>
    <m/>
    <m/>
    <m/>
    <m/>
    <m/>
    <m/>
    <m/>
    <m/>
    <m/>
    <m/>
    <m/>
    <m/>
    <m/>
    <m/>
    <s v="•Methods"/>
    <m/>
    <m/>
    <s v="HIGH"/>
    <m/>
    <s v="Complete STRP evaluation"/>
    <m/>
    <s v="Started / In progress"/>
    <s v="Started / In progress"/>
    <m/>
    <m/>
    <m/>
    <m/>
    <m/>
    <m/>
    <m/>
  </r>
  <r>
    <s v="FRS-017"/>
    <s v="Physics/Pattern Interp"/>
    <x v="16"/>
    <m/>
    <m/>
    <m/>
    <m/>
    <m/>
    <m/>
    <x v="4"/>
    <s v="Best Practice Recommendation"/>
    <m/>
    <s v="under development"/>
    <m/>
    <m/>
    <m/>
    <m/>
    <s v="ABIS Best Practices"/>
    <s v="This document addresses general user best practices when interacting with ABIS for acquiring, searching, and storing friction ridge biometric data.&quot;"/>
    <m/>
    <m/>
    <m/>
    <m/>
    <s v="Examination &amp; Analysis"/>
    <s v="TBD"/>
    <s v="N/A"/>
    <s v="N/A"/>
    <s v="TBD"/>
    <s v="TBD"/>
    <s v="TBD"/>
    <m/>
    <s v="TBD"/>
    <s v="TBD"/>
    <s v="TBD"/>
    <s v="NO - started as an OSAC Proposed Standard"/>
    <m/>
    <m/>
    <m/>
    <s v="TBD"/>
    <s v="TBD"/>
    <m/>
    <s v="TBD"/>
    <s v="TBD"/>
    <m/>
    <s v=""/>
    <m/>
    <m/>
    <m/>
    <m/>
    <m/>
    <m/>
    <m/>
    <m/>
    <m/>
    <m/>
    <s v="•Scope of Examination"/>
    <m/>
    <m/>
    <s v="MED"/>
    <s v="Add OSAC Proposed Std to Registry"/>
    <s v="Complete STRP evaluation"/>
    <m/>
    <s v="Started / In progress"/>
    <s v="Started / In progress"/>
    <m/>
    <m/>
    <m/>
    <m/>
    <m/>
    <m/>
    <m/>
  </r>
  <r>
    <s v="FRS-018"/>
    <s v="Physics/Pattern Interp"/>
    <x v="16"/>
    <m/>
    <m/>
    <m/>
    <m/>
    <m/>
    <m/>
    <x v="4"/>
    <m/>
    <m/>
    <s v="under development"/>
    <m/>
    <m/>
    <m/>
    <m/>
    <s v="Method Validation"/>
    <s v="Describes minimum standards and/or best practice recommendation for validating laboratory developed methods related to friction ridge examination or detection."/>
    <m/>
    <m/>
    <m/>
    <m/>
    <s v="Method Validation"/>
    <s v="TBD"/>
    <s v="N/A"/>
    <s v="N/A"/>
    <s v="TBD"/>
    <s v="TBD"/>
    <s v="TBD"/>
    <m/>
    <s v="TBD"/>
    <s v="TBD"/>
    <s v="TBD"/>
    <s v="NO - started as an OSAC Proposed Standard"/>
    <m/>
    <m/>
    <m/>
    <s v="TBD"/>
    <s v="TBD"/>
    <m/>
    <s v="TBD"/>
    <s v="TBD"/>
    <m/>
    <s v=""/>
    <m/>
    <m/>
    <m/>
    <m/>
    <m/>
    <m/>
    <m/>
    <m/>
    <m/>
    <m/>
    <m/>
    <m/>
    <m/>
    <s v="MED"/>
    <s v="Add OSAC Proposed Std to Registry"/>
    <s v="Complete initial draft"/>
    <m/>
    <s v="Started / In progress"/>
    <s v="Started / In progress"/>
    <m/>
    <m/>
    <m/>
    <m/>
    <m/>
    <m/>
    <m/>
  </r>
  <r>
    <s v="FRS-019"/>
    <s v="Physics/Pattern Interp"/>
    <x v="16"/>
    <m/>
    <m/>
    <m/>
    <m/>
    <m/>
    <m/>
    <x v="4"/>
    <m/>
    <m/>
    <m/>
    <m/>
    <m/>
    <m/>
    <m/>
    <s v="Performance Checks"/>
    <s v="Describes minimum standards and/or best practice recommendation for demonstrating a validated method is &quot;fit for purpose&quot; as intended (e.g. AKA validity as applied)."/>
    <m/>
    <m/>
    <m/>
    <m/>
    <s v="Method Validation"/>
    <s v="TBD"/>
    <s v="N/A"/>
    <s v="N/A"/>
    <s v="TBD"/>
    <s v="TBD"/>
    <s v="TBD"/>
    <m/>
    <s v="TBD"/>
    <s v="TBD"/>
    <s v="TBD"/>
    <s v="NO - started as an OSAC Proposed Standard"/>
    <m/>
    <m/>
    <m/>
    <s v="TBD"/>
    <s v="TBD"/>
    <m/>
    <s v="TBD"/>
    <s v="TBD"/>
    <m/>
    <s v=""/>
    <m/>
    <m/>
    <m/>
    <m/>
    <m/>
    <m/>
    <m/>
    <m/>
    <m/>
    <m/>
    <m/>
    <m/>
    <m/>
    <s v="MED"/>
    <m/>
    <s v="Complete initial draft"/>
    <m/>
    <s v="Started / In progress"/>
    <s v="Started / In progress"/>
    <m/>
    <m/>
    <m/>
    <m/>
    <m/>
    <m/>
    <m/>
  </r>
  <r>
    <s v="FRS-021"/>
    <s v="Physics/Pattern Interp"/>
    <x v="16"/>
    <m/>
    <m/>
    <m/>
    <m/>
    <m/>
    <m/>
    <x v="4"/>
    <m/>
    <m/>
    <s v="For pattern recognition disciplines"/>
    <m/>
    <m/>
    <m/>
    <m/>
    <s v="Recruiting/Selection Requirements (for pattern recognition disciplines)"/>
    <s v="Describes minimum skill/abilities requirements for recruitment and selection of personnel."/>
    <m/>
    <m/>
    <m/>
    <m/>
    <s v="Competency &amp; Monitoring"/>
    <s v="TBD"/>
    <s v="N/A"/>
    <s v="N/A"/>
    <s v="TBD"/>
    <s v="TBD"/>
    <s v="TBD"/>
    <m/>
    <s v="TBD"/>
    <s v="TBD"/>
    <s v="TBD"/>
    <s v="NO - started as an OSAC Proposed Standard"/>
    <m/>
    <m/>
    <m/>
    <s v="TBD"/>
    <s v="TBD"/>
    <m/>
    <s v="TBD"/>
    <s v="TBD"/>
    <m/>
    <s v=""/>
    <m/>
    <m/>
    <m/>
    <m/>
    <m/>
    <m/>
    <m/>
    <m/>
    <m/>
    <m/>
    <s v="•Educational Requirements"/>
    <m/>
    <m/>
    <s v="MED"/>
    <m/>
    <s v="Complete initial draft"/>
    <m/>
    <s v="Started / In progress"/>
    <s v="Started / In progress"/>
    <m/>
    <m/>
    <m/>
    <m/>
    <m/>
    <m/>
    <m/>
  </r>
  <r>
    <s v="FRS-NYD-0001"/>
    <s v="Physics/Pattern Interp"/>
    <x v="16"/>
    <m/>
    <m/>
    <m/>
    <m/>
    <m/>
    <m/>
    <x v="5"/>
    <m/>
    <m/>
    <m/>
    <m/>
    <m/>
    <m/>
    <m/>
    <s v="Digital Image Processing"/>
    <s v="Describes minimum standards and/or best practice recommendation related to digital image processing of images containing friction ridge impression evidence."/>
    <m/>
    <m/>
    <m/>
    <m/>
    <s v="Examination &amp; Analysis"/>
    <s v="TBD"/>
    <s v="N/A"/>
    <s v="N/A"/>
    <s v="TBD"/>
    <s v="TBD"/>
    <s v="TBD"/>
    <m/>
    <s v="TBD"/>
    <s v="TBD"/>
    <s v="TBD"/>
    <s v="NO - started as an OSAC Proposed Standard"/>
    <m/>
    <m/>
    <m/>
    <s v="TBD"/>
    <s v="TBD"/>
    <m/>
    <s v="TBD"/>
    <s v="TBD"/>
    <m/>
    <s v=""/>
    <m/>
    <m/>
    <m/>
    <m/>
    <m/>
    <m/>
    <m/>
    <m/>
    <m/>
    <m/>
    <s v="•Methods"/>
    <m/>
    <m/>
    <s v="LOW"/>
    <m/>
    <s v="Start draft"/>
    <m/>
    <s v="Not started"/>
    <s v="Not started"/>
    <m/>
    <m/>
    <m/>
    <m/>
    <m/>
    <m/>
    <m/>
  </r>
  <r>
    <s v="FRS-NYD-0002"/>
    <s v="Physics/Pattern Interp"/>
    <x v="16"/>
    <m/>
    <m/>
    <m/>
    <m/>
    <m/>
    <m/>
    <x v="5"/>
    <m/>
    <m/>
    <m/>
    <m/>
    <m/>
    <m/>
    <m/>
    <s v="Evidence Handling"/>
    <s v="Describes minimum standards and/or best practice recommendation related to handling friction ridge impression evidence prior to, during, and after examination to minimize degradation."/>
    <m/>
    <m/>
    <m/>
    <m/>
    <s v="Evidence Collection &amp; Handling"/>
    <s v="TBD"/>
    <s v="N/A"/>
    <s v="N/A"/>
    <s v="TBD"/>
    <s v="TBD"/>
    <s v="TBD"/>
    <m/>
    <s v="TBD"/>
    <s v="TBD"/>
    <s v="TBD"/>
    <s v="NO - started as an OSAC Proposed Standard"/>
    <m/>
    <m/>
    <m/>
    <s v="TBD"/>
    <s v="TBD"/>
    <m/>
    <s v="TBD"/>
    <s v="TBD"/>
    <m/>
    <s v=""/>
    <m/>
    <m/>
    <m/>
    <m/>
    <m/>
    <m/>
    <m/>
    <m/>
    <m/>
    <m/>
    <s v="•Evidence Preservation"/>
    <m/>
    <m/>
    <s v="LOW"/>
    <m/>
    <s v="Start draft"/>
    <m/>
    <s v="Not started"/>
    <s v="Not started"/>
    <m/>
    <m/>
    <m/>
    <m/>
    <m/>
    <m/>
    <m/>
  </r>
  <r>
    <s v="FRS-NYD-0004"/>
    <s v="Physics/Pattern Interp"/>
    <x v="16"/>
    <m/>
    <m/>
    <m/>
    <m/>
    <m/>
    <m/>
    <x v="5"/>
    <m/>
    <m/>
    <m/>
    <m/>
    <m/>
    <m/>
    <m/>
    <s v="Laboratory Setup"/>
    <s v="Describes minimum standards and/or best practice recommendation for laboratory setup and equipment for performing friction ridge examinations to ensure optimal results, quality assurance, and safety."/>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5"/>
    <s v="Physics/Pattern Interp"/>
    <x v="16"/>
    <m/>
    <m/>
    <m/>
    <m/>
    <m/>
    <m/>
    <x v="5"/>
    <m/>
    <m/>
    <m/>
    <m/>
    <m/>
    <m/>
    <m/>
    <s v="Verification of Laboratory Records"/>
    <s v="Describes minimum standards and/or best practice recommendation for conducting administrative review and verification of laboratory records."/>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6"/>
    <s v="Physics/Pattern Interp"/>
    <x v="16"/>
    <m/>
    <m/>
    <m/>
    <m/>
    <m/>
    <m/>
    <x v="5"/>
    <m/>
    <m/>
    <s v="Friction Ridge Specific"/>
    <m/>
    <m/>
    <m/>
    <m/>
    <s v="Crime Scene Examination (friction ridge specific)"/>
    <s v="Describes minimum standards and/or best practice recommendation for detection, collection, and preservation of friction ridge evidence in field environments."/>
    <m/>
    <m/>
    <m/>
    <m/>
    <s v="Evidence Collection &amp; Handling"/>
    <s v="TBD"/>
    <s v="N/A"/>
    <s v="N/A"/>
    <s v="TBD"/>
    <s v="TBD"/>
    <s v="TBD"/>
    <m/>
    <s v="TBD"/>
    <s v="TBD"/>
    <s v="TBD"/>
    <s v="NO - started as an OSAC Proposed Standard"/>
    <m/>
    <m/>
    <m/>
    <s v="TBD"/>
    <s v="TBD"/>
    <m/>
    <s v="TBD"/>
    <s v="TBD"/>
    <m/>
    <s v=""/>
    <m/>
    <m/>
    <m/>
    <m/>
    <m/>
    <m/>
    <m/>
    <m/>
    <m/>
    <m/>
    <s v="•Evidence Collection or Recovery"/>
    <m/>
    <m/>
    <s v="LOW"/>
    <m/>
    <s v="Start draft"/>
    <m/>
    <s v="Not started"/>
    <s v="Not started"/>
    <m/>
    <m/>
    <m/>
    <m/>
    <m/>
    <m/>
    <m/>
  </r>
  <r>
    <s v="DNA-001"/>
    <s v="Biology"/>
    <x v="17"/>
    <m/>
    <m/>
    <m/>
    <m/>
    <m/>
    <m/>
    <x v="0"/>
    <s v="Standard"/>
    <m/>
    <m/>
    <m/>
    <s v="ASB"/>
    <s v="018-20"/>
    <m/>
    <s v="Standard for Validation of Probabilistic Genotyping Systems, 2020, 1st Ed."/>
    <s v="Provides requirements for the validation of probabilistic genotyping software."/>
    <d v="2015-01-20T00:00:00"/>
    <d v="2016-07-16T00:00:00"/>
    <s v="unknown"/>
    <d v="2016-09-12T00:00:00"/>
    <s v="Method Validation"/>
    <s v="unknown"/>
    <s v="N/A"/>
    <s v="N/A"/>
    <s v="N/A"/>
    <s v="N/A"/>
    <d v="2017-07-10T00:00:00"/>
    <m/>
    <m/>
    <s v="1/11/2018; 12/30/2019"/>
    <d v="2020-07-24T00:00:00"/>
    <s v="YES"/>
    <s v="closed"/>
    <d v="2020-12-05T00:00:00"/>
    <d v="2021-01-04T00:00:00"/>
    <d v="2021-01-05T00:00:00"/>
    <d v="2021-04-09T00:00:00"/>
    <m/>
    <d v="2021-05-04T00:00:00"/>
    <s v="YES"/>
    <m/>
    <s v=""/>
    <m/>
    <m/>
    <m/>
    <m/>
    <m/>
    <m/>
    <m/>
    <m/>
    <m/>
    <d v="2026-05-04T00:00:00"/>
    <m/>
    <m/>
    <m/>
    <s v="Not applicable"/>
    <m/>
    <s v="Add SDO published standard to Registry"/>
    <s v="COMPLETE"/>
    <s v="COMPLETE"/>
    <s v="COMPLETE"/>
    <m/>
    <m/>
    <m/>
    <n v="86"/>
    <n v="-6089"/>
    <n v="-6003"/>
    <m/>
  </r>
  <r>
    <s v="DNA-002"/>
    <s v="Biology"/>
    <x v="17"/>
    <m/>
    <m/>
    <m/>
    <m/>
    <m/>
    <m/>
    <x v="0"/>
    <s v="Standard"/>
    <m/>
    <m/>
    <m/>
    <s v="ASB"/>
    <s v="020-18"/>
    <m/>
    <s v="Standard for Validation Studies of DNA Mixtures, and Development and Verification of a Laboratory’s Mixture Interpretation Protocol, 2018, 1st Ed. "/>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Method Validation"/>
    <s v="unknown"/>
    <s v="N/A"/>
    <s v="N/A"/>
    <s v="unknown"/>
    <s v="N/A"/>
    <d v="2017-07-03T00:00:00"/>
    <d v="2018-02-01T00:00:00"/>
    <m/>
    <d v="2018-01-22T00:00:00"/>
    <d v="2018-09-21T00:00:00"/>
    <s v="YES"/>
    <m/>
    <m/>
    <d v="2019-12-13T00:00:00"/>
    <m/>
    <m/>
    <m/>
    <d v="2020-05-12T00:00:00"/>
    <m/>
    <m/>
    <s v=""/>
    <m/>
    <m/>
    <m/>
    <m/>
    <m/>
    <m/>
    <m/>
    <m/>
    <m/>
    <d v="2025-05-12T00:00:00"/>
    <m/>
    <m/>
    <m/>
    <s v="Not applicable"/>
    <m/>
    <s v="Add OSAC Proposed Standard to Registry and send to SDO"/>
    <s v="COMPLETE"/>
    <s v="COMPLETE"/>
    <s v="COMPLETE"/>
    <m/>
    <m/>
    <d v="2018-02-01T00:00:00"/>
    <n v="92"/>
    <n v="99"/>
    <n v="191"/>
    <m/>
  </r>
  <r>
    <s v="DNA-003"/>
    <s v="Biology"/>
    <x v="17"/>
    <m/>
    <m/>
    <m/>
    <m/>
    <m/>
    <m/>
    <x v="0"/>
    <s v="Standard"/>
    <m/>
    <m/>
    <m/>
    <s v="ASB"/>
    <s v="022-19"/>
    <m/>
    <s v="Standard for Forensic DNA Analysis Training Programs, 2019, 1st Ed. "/>
    <s v="Provides the general requirements for a forensic DNA laboratory training program in DNA analysis and data interpretation."/>
    <s v="early 2016"/>
    <m/>
    <s v="early 2017"/>
    <s v="early 2017"/>
    <s v="Competency &amp; Monitoring"/>
    <d v="2019-08-02T00:00:00"/>
    <s v="N/A"/>
    <s v="N/A"/>
    <s v="unknown"/>
    <s v="N/A"/>
    <d v="2018-11-19T00:00:00"/>
    <m/>
    <m/>
    <m/>
    <d v="2019-08-02T00:00:00"/>
    <s v="YES"/>
    <m/>
    <m/>
    <d v="2020-05-07T00:00:00"/>
    <m/>
    <d v="2020-08-07T00:00:00"/>
    <m/>
    <d v="2020-09-01T00:00:00"/>
    <m/>
    <m/>
    <s v=""/>
    <m/>
    <m/>
    <m/>
    <m/>
    <m/>
    <m/>
    <m/>
    <m/>
    <m/>
    <d v="2025-09-01T00:00:00"/>
    <s v="•Training"/>
    <m/>
    <m/>
    <s v="Not applicable"/>
    <m/>
    <s v="Add OSAC Proposed Standard to Registry and send to SDO"/>
    <s v="COMPLETE"/>
    <s v="COMPLETE"/>
    <s v="COMPLETE"/>
    <m/>
    <m/>
    <m/>
    <m/>
    <m/>
    <m/>
    <m/>
  </r>
  <r>
    <s v="DNA-004"/>
    <s v="Biology"/>
    <x v="17"/>
    <m/>
    <m/>
    <m/>
    <m/>
    <m/>
    <m/>
    <x v="0"/>
    <s v="Standard"/>
    <m/>
    <m/>
    <m/>
    <s v="ASB"/>
    <s v="023-20"/>
    <m/>
    <s v="Standard for Training in Forensic DNA Isolation and Purification Methods, 2020, 1st Ed. "/>
    <s v="Provides requirements to ensure proper training in the approved methods of DNA isolation and purification used within the trainee’s forensic DNA laboratory."/>
    <s v="early 2016"/>
    <s v="unknown"/>
    <d v="2018-05-01T00:00:00"/>
    <d v="2018-12-20T00:00:00"/>
    <s v="Competency &amp; Monitoring"/>
    <s v="unknown"/>
    <s v="N/A"/>
    <s v="N/A"/>
    <s v="unknown"/>
    <s v="N/A"/>
    <d v="2019-09-30T00:00:00"/>
    <m/>
    <m/>
    <d v="2019-12-16T00:00:00"/>
    <d v="2020-07-03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43"/>
    <s v="Biology"/>
    <x v="17"/>
    <m/>
    <m/>
    <m/>
    <m/>
    <m/>
    <m/>
    <x v="0"/>
    <s v="Standard"/>
    <m/>
    <m/>
    <m/>
    <s v="ASB"/>
    <s v="038-20"/>
    <m/>
    <s v="Standard for Internal Validation of Forensic DNA Analysis Methods, 2020, 1st Ed. "/>
    <s v="Details general requirements for performing an internal validation of all forensic DNA testing methods within a forensic DNA laboratory."/>
    <d v="2016-06-21T00:00:00"/>
    <m/>
    <m/>
    <d v="2017-04-27T00:00:00"/>
    <s v="Method Validation"/>
    <m/>
    <s v="N/A"/>
    <s v="N/A"/>
    <m/>
    <s v="N/A"/>
    <d v="2018-08-06T00:00:00"/>
    <m/>
    <m/>
    <s v="10/14/2019; 5/11/2020"/>
    <d v="2020-09-04T00:00:00"/>
    <s v="YES"/>
    <s v="closed"/>
    <d v="2021-02-05T00:00:00"/>
    <m/>
    <m/>
    <d v="2023-04-06T00:00:00"/>
    <m/>
    <d v="2023-05-02T00:00:00"/>
    <s v="NO"/>
    <m/>
    <m/>
    <m/>
    <m/>
    <m/>
    <m/>
    <m/>
    <m/>
    <m/>
    <m/>
    <m/>
    <d v="2028-05-02T00:00:00"/>
    <m/>
    <m/>
    <m/>
    <s v="HIGH"/>
    <m/>
    <m/>
    <m/>
    <m/>
    <m/>
    <m/>
    <m/>
    <m/>
    <n v="44"/>
    <n v="-6122"/>
    <n v="-6077"/>
    <m/>
  </r>
  <r>
    <s v="DNA-005"/>
    <s v="Biology"/>
    <x v="17"/>
    <m/>
    <m/>
    <m/>
    <m/>
    <m/>
    <m/>
    <x v="0"/>
    <s v="Standard"/>
    <m/>
    <m/>
    <m/>
    <s v="ASB"/>
    <s v="040-19"/>
    <m/>
    <s v="Standard for Forensic DNA Interpretation and Comparison Protocols, 2019, 1st Ed."/>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Reporting Results &amp; Testimony"/>
    <m/>
    <s v="N/A"/>
    <s v="N/A"/>
    <m/>
    <m/>
    <d v="2018-03-05T00:00:00"/>
    <m/>
    <m/>
    <d v="2018-11-19T00:00:00"/>
    <d v="2019-10-04T00:00:00"/>
    <s v="YES"/>
    <m/>
    <m/>
    <d v="2019-12-13T00:00:00"/>
    <m/>
    <m/>
    <m/>
    <d v="2020-05-12T00:00:00"/>
    <m/>
    <m/>
    <s v=""/>
    <m/>
    <m/>
    <m/>
    <m/>
    <m/>
    <m/>
    <m/>
    <m/>
    <m/>
    <d v="2025-05-12T00:00:00"/>
    <s v="•Interpretation &amp; Opinion"/>
    <m/>
    <m/>
    <s v="Not applicable"/>
    <m/>
    <s v="Add OSAC Proposed Standard to Registry and send to SDO"/>
    <s v="COMPLETE"/>
    <s v="COMPLETE"/>
    <s v="COMPLETE"/>
    <m/>
    <m/>
    <m/>
    <n v="26"/>
    <n v="-6123"/>
    <n v="-6096"/>
    <m/>
  </r>
  <r>
    <s v="DNA-044"/>
    <s v="Biology"/>
    <x v="17"/>
    <m/>
    <m/>
    <m/>
    <m/>
    <m/>
    <m/>
    <x v="0"/>
    <s v="Standard"/>
    <m/>
    <m/>
    <m/>
    <s v="ASB"/>
    <s v="077-20"/>
    <m/>
    <s v="Standard for the Developmental and Internal Validation of Forensic Serological Methods, 2020, 1st Ed."/>
    <s v="Provides requirements for developmental and internal validations of forensic serological methods to evaluate body fluids, stains, etc"/>
    <d v="2016-02-11T00:00:00"/>
    <m/>
    <m/>
    <d v="2017-11-06T00:00:00"/>
    <s v="Method Validation"/>
    <d v="2018-08-24T00:00:00"/>
    <s v="N/A"/>
    <s v="N/A"/>
    <s v="unknown"/>
    <s v="N/A"/>
    <d v="2018-11-19T00:00:00"/>
    <m/>
    <m/>
    <s v="10/14/2019; 3/23/2020"/>
    <d v="2020-09-25T00:00:00"/>
    <s v="YES"/>
    <s v="closed"/>
    <d v="2021-02-05T00:00:00"/>
    <d v="2021-03-02T00:00:00"/>
    <d v="2022-03-05T00:00:00"/>
    <d v="2022-11-18T00:00:00"/>
    <s v="yes"/>
    <d v="2022-12-06T00:00:00"/>
    <s v="YES"/>
    <m/>
    <s v=""/>
    <s v=""/>
    <s v=""/>
    <s v=""/>
    <s v=""/>
    <s v=""/>
    <s v=""/>
    <s v=""/>
    <s v=""/>
    <s v=""/>
    <d v="2027-12-06T00:00:00"/>
    <m/>
    <m/>
    <m/>
    <s v="MED"/>
    <m/>
    <m/>
    <m/>
    <m/>
    <m/>
    <m/>
    <m/>
    <m/>
    <n v="91"/>
    <n v="-6149"/>
    <n v="-6059"/>
    <m/>
  </r>
  <r>
    <s v="DNA-006"/>
    <s v="Biology"/>
    <x v="17"/>
    <m/>
    <m/>
    <m/>
    <m/>
    <m/>
    <m/>
    <x v="0"/>
    <s v="Standard"/>
    <m/>
    <m/>
    <m/>
    <s v="ASB"/>
    <s v="110-20"/>
    <m/>
    <s v="Standards for Training in Forensic Serological Methods, 2020, 1st Ed."/>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Competency &amp; Monitoring"/>
    <d v="2018-12-14T00:00:00"/>
    <s v="N/A"/>
    <s v="N/A"/>
    <s v="unknown"/>
    <s v="N/A"/>
    <d v="2019-12-02T00:00:00"/>
    <m/>
    <m/>
    <d v="2020-03-23T00:00:00"/>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7"/>
    <s v="Biology"/>
    <x v="17"/>
    <m/>
    <m/>
    <m/>
    <m/>
    <m/>
    <m/>
    <x v="0"/>
    <s v="Standard"/>
    <m/>
    <m/>
    <m/>
    <s v="ASB"/>
    <s v="115-20"/>
    <m/>
    <s v="Standard for Training in Forensic Short Tandem Repeat Typing Methods Using Amplification, DNA Separation, and Allele Detection, 2020, 1st Ed."/>
    <s v="Provides the requirements of a forensic DNA laboratory training program in forensic Short Tandem Repeat typing methods using amplification, DNA separation, and allele detection."/>
    <d v="2015-08-15T00:00:00"/>
    <s v="unknown"/>
    <s v="unknown"/>
    <d v="2017-04-04T00:00:00"/>
    <s v="Competency &amp; Monitoring"/>
    <d v="2019-04-12T00:00:00"/>
    <s v="N/A"/>
    <s v="N/A"/>
    <s v="unknown"/>
    <s v="N/A"/>
    <d v="2019-09-30T00:00:00"/>
    <m/>
    <m/>
    <s v="N/A"/>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8"/>
    <s v="Biology"/>
    <x v="17"/>
    <m/>
    <m/>
    <m/>
    <m/>
    <m/>
    <m/>
    <x v="0"/>
    <s v="Standard"/>
    <m/>
    <m/>
    <m/>
    <s v="ASB"/>
    <s v="116-20"/>
    <m/>
    <s v="Standard for Training in Forensic DNA Quantification Methods, 2020, 1st Ed."/>
    <s v="Provides the requirements for a forensic DNA laboratory training program in DNA quantification."/>
    <s v="unknown"/>
    <s v="unknown"/>
    <s v="unknown"/>
    <d v="2018-12-20T00:00:00"/>
    <s v="Competency &amp; Monitoring"/>
    <d v="2019-05-31T00:00:00"/>
    <s v="N/A"/>
    <s v="N/A"/>
    <s v="unknown"/>
    <s v="N/A"/>
    <d v="2019-09-30T00:00:00"/>
    <m/>
    <m/>
    <d v="2020-03-23T00:00:00"/>
    <d v="2020-09-04T00:00:00"/>
    <s v="YES"/>
    <s v="closed"/>
    <d v="2021-01-09T00:00:00"/>
    <d v="2021-02-05T00:00:00"/>
    <d v="2021-02-09T00:00:00"/>
    <d v="2021-07-14T00:00:00"/>
    <m/>
    <d v="2021-08-03T00:00:00"/>
    <s v="YES"/>
    <m/>
    <s v=""/>
    <m/>
    <m/>
    <m/>
    <m/>
    <m/>
    <m/>
    <m/>
    <m/>
    <m/>
    <d v="2026-08-03T00:00:00"/>
    <m/>
    <m/>
    <m/>
    <s v="Not applicable"/>
    <m/>
    <s v="Add OSAC Proposed Standard to Registry and send to SDO"/>
    <s v="COMPLETE"/>
    <s v="COMPLETE"/>
    <s v="COMPLETE"/>
    <m/>
    <m/>
    <m/>
    <m/>
    <m/>
    <m/>
    <m/>
  </r>
  <r>
    <s v="DNA-009"/>
    <s v="Biology"/>
    <x v="17"/>
    <m/>
    <m/>
    <m/>
    <m/>
    <m/>
    <m/>
    <x v="0"/>
    <s v="Standard"/>
    <m/>
    <m/>
    <m/>
    <s v="ASB"/>
    <s v="130-21"/>
    <m/>
    <s v="Standard for Training in Forensic DNA Amplification Methods for Subsequent Capillary Electrophoresis Sequencing, 2021, 1st Ed."/>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Competency &amp; Monitoring"/>
    <d v="2019-09-27T00:00:00"/>
    <s v="N/A"/>
    <s v="N/A"/>
    <s v="unknown"/>
    <s v="N/A"/>
    <d v="2020-04-20T00:00:00"/>
    <m/>
    <m/>
    <d v="2020-10-26T00:00:00"/>
    <d v="2021-05-14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0"/>
    <s v="Biology"/>
    <x v="17"/>
    <m/>
    <m/>
    <m/>
    <m/>
    <m/>
    <m/>
    <x v="0"/>
    <s v="Standard"/>
    <m/>
    <m/>
    <m/>
    <s v="ASB"/>
    <s v="131-21"/>
    <m/>
    <s v="Standard for Training in Forensic DNA Sequencing using Capillary Electrophoresis, 2021, 1st Ed."/>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Competency &amp; Monitoring"/>
    <d v="2019-09-27T00:00:00"/>
    <s v="N/A"/>
    <s v="N/A"/>
    <s v="unknown"/>
    <s v="N/A"/>
    <d v="2020-04-20T00:00:00"/>
    <m/>
    <m/>
    <d v="2020-10-26T00:00:00"/>
    <d v="2021-08-13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1"/>
    <s v="Biology"/>
    <x v="17"/>
    <m/>
    <m/>
    <m/>
    <m/>
    <m/>
    <m/>
    <x v="0"/>
    <s v="Standard"/>
    <m/>
    <m/>
    <m/>
    <s v="ASB"/>
    <s v="140-21"/>
    <m/>
    <s v="Standard for Training in Forensic Human Mitochondrial DNA Analysis, Interpretation, Statistical Evaluation, and Reporting, 2021, 1st Ed. "/>
    <s v="Provides the requirements of a forensic DNA laboratory training program to ensure proper training in the approved methods of human mitochondrial DNA interpretation."/>
    <s v="unknown"/>
    <s v="unknown"/>
    <s v="unknown"/>
    <m/>
    <s v="Competency &amp; Monitoring"/>
    <d v="2020-04-17T00:00:00"/>
    <s v="N/A"/>
    <s v="N/A"/>
    <s v="unknown"/>
    <s v="N/A"/>
    <d v="2021-05-31T00:00:00"/>
    <m/>
    <m/>
    <s v="N/A"/>
    <d v="2021-10-01T00:00:00"/>
    <s v="YES"/>
    <s v="closed"/>
    <d v="2022-01-04T00:00:00"/>
    <d v="2022-01-31T00:00:00"/>
    <s v="N/A"/>
    <d v="2022-03-09T00:00:00"/>
    <m/>
    <d v="2022-04-05T00:00:00"/>
    <s v="NO"/>
    <m/>
    <s v=""/>
    <m/>
    <m/>
    <m/>
    <m/>
    <m/>
    <m/>
    <m/>
    <m/>
    <m/>
    <d v="2027-04-05T00:00:00"/>
    <m/>
    <m/>
    <m/>
    <s v="Not applicable"/>
    <m/>
    <s v="Add OSAC Proposed Standard to Registry and send to SDO"/>
    <s v="COMPLETE"/>
    <s v="COMPLETE"/>
    <s v="COMPLETE"/>
    <m/>
    <m/>
    <m/>
    <m/>
    <m/>
    <m/>
    <m/>
  </r>
  <r>
    <s v="DNA-023"/>
    <s v="Biology"/>
    <x v="17"/>
    <m/>
    <m/>
    <m/>
    <m/>
    <m/>
    <m/>
    <x v="0"/>
    <s v="Best Practice Recommendation"/>
    <m/>
    <m/>
    <m/>
    <s v="ASB"/>
    <s v="114-22"/>
    <m/>
    <s v="Best Practice Recommendations for Internal Validation of Software Used in Forensic DNA Laboratories, 2022, 1st Ed. "/>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Method Validation"/>
    <d v="2019-08-02T00:00:00"/>
    <s v="N/A"/>
    <s v="N/A"/>
    <s v="unknown"/>
    <s v="N/A"/>
    <d v="2020-01-27T00:00:00"/>
    <m/>
    <m/>
    <s v="11/26/2020; 10/25/2021"/>
    <d v="2022-10-01T00:00:00"/>
    <s v="YES - public comment period at SDO occured before 1/1/22 cutoff"/>
    <s v="https://www.surveymonkey.com/r/MHSHGG8"/>
    <d v="2023-04-04T00:00:00"/>
    <d v="2023-05-01T00:00:00"/>
    <m/>
    <m/>
    <m/>
    <d v="2023-11-07T00:00:00"/>
    <m/>
    <m/>
    <s v=""/>
    <m/>
    <m/>
    <m/>
    <m/>
    <m/>
    <m/>
    <m/>
    <m/>
    <m/>
    <m/>
    <m/>
    <m/>
    <m/>
    <s v="LOW"/>
    <s v="Complete Registry Approval Process "/>
    <s v="At SDO for further development"/>
    <m/>
    <s v="Under development at SDO"/>
    <s v="Under development at SDO"/>
    <m/>
    <m/>
    <m/>
    <m/>
    <m/>
    <m/>
    <m/>
  </r>
  <r>
    <s v="DNA-012"/>
    <s v="Biology"/>
    <x v="17"/>
    <m/>
    <m/>
    <m/>
    <m/>
    <m/>
    <m/>
    <x v="2"/>
    <m/>
    <m/>
    <s v="open for comment ASB - deadline 5/1/23"/>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Quality Assurance"/>
    <d v="2021-05-28T00:00:00"/>
    <s v="N/A"/>
    <s v="N/A"/>
    <s v="unknown"/>
    <d v="2022-02-11T00:00:00"/>
    <d v="2022-03-28T00:00:00"/>
    <m/>
    <s v="8/22/2022 (R1); 3/20/2023 (R2)"/>
    <s v="10/3/2022 (R1); 5/1/2023 (R2)"/>
    <m/>
    <s v="NO - OSAC Proposed Standard"/>
    <m/>
    <m/>
    <m/>
    <m/>
    <m/>
    <m/>
    <m/>
    <m/>
    <m/>
    <s v="non-STRP"/>
    <s v="N/A"/>
    <d v="2020-08-04T00:00:00"/>
    <m/>
    <n v="59"/>
    <s v="N/A"/>
    <d v="2021-03-18T00:00:00"/>
    <s v="no"/>
    <d v="2021-04-06T00:00:00"/>
    <s v="YES"/>
    <m/>
    <m/>
    <m/>
    <m/>
    <s v="LOW"/>
    <s v="Complete Registry Approval Process"/>
    <s v="At SDO for further development"/>
    <m/>
    <s v="Under development at SDO"/>
    <s v="Under development at SDO"/>
    <m/>
    <m/>
    <m/>
    <m/>
    <m/>
    <m/>
    <m/>
  </r>
  <r>
    <s v="DNA-013"/>
    <s v="Biology"/>
    <x v="17"/>
    <m/>
    <m/>
    <m/>
    <m/>
    <m/>
    <m/>
    <x v="2"/>
    <s v="Standard"/>
    <m/>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Reporting Results &amp; Testimony"/>
    <d v="2021-09-03T00:00:00"/>
    <s v="N/A"/>
    <s v="N/A"/>
    <d v="2022-08-19T00:00:00"/>
    <d v="2022-08-22T00:00:00"/>
    <d v="2022-10-03T00:00:00"/>
    <m/>
    <s v="TBD"/>
    <s v="TBD"/>
    <s v="TBD"/>
    <s v="NO - OSAC Proposed Standard"/>
    <m/>
    <m/>
    <m/>
    <m/>
    <m/>
    <m/>
    <m/>
    <m/>
    <m/>
    <s v="STRP"/>
    <s v="STRP old process"/>
    <d v="2021-03-02T00:00:00"/>
    <n v="6684396"/>
    <n v="25"/>
    <n v="87"/>
    <d v="2021-06-01T00:00:00"/>
    <s v="no"/>
    <d v="2021-06-01T00:00:00"/>
    <s v="YES"/>
    <m/>
    <s v="•Reporting"/>
    <m/>
    <m/>
    <s v="LOW"/>
    <s v="Complete Registry Approval Process "/>
    <s v="At SDO for further development"/>
    <m/>
    <s v="Under development at SDO"/>
    <s v="Under development at SDO"/>
    <m/>
    <m/>
    <m/>
    <m/>
    <m/>
    <m/>
    <m/>
  </r>
  <r>
    <s v="DNA-030"/>
    <s v="Biology"/>
    <x v="17"/>
    <m/>
    <m/>
    <m/>
    <m/>
    <m/>
    <m/>
    <x v="2"/>
    <m/>
    <m/>
    <s v="PINS published July 2023; ASB title is Standard for Forensic Autosomal STR DNA Statistical Analysis"/>
    <s v="OSAC 2021-S-0021"/>
    <s v="ASB"/>
    <s v="186"/>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Reporting Results &amp; Testimony"/>
    <d v="2023-07-28T00:00:00"/>
    <s v="N/A"/>
    <s v="N/A"/>
    <s v="TBD"/>
    <s v="TBD"/>
    <s v="TBD"/>
    <m/>
    <s v="TBD"/>
    <s v="TBD"/>
    <s v="TBD"/>
    <s v="NO - OSAC Proposed Standard"/>
    <m/>
    <m/>
    <m/>
    <m/>
    <m/>
    <m/>
    <m/>
    <m/>
    <m/>
    <s v="STRP"/>
    <s v="STRP new process"/>
    <d v="2021-07-06T00:00:00"/>
    <d v="2021-08-02T00:00:00"/>
    <n v="18"/>
    <n v="186"/>
    <d v="2022-12-07T00:00:00"/>
    <s v="no"/>
    <d v="2023-01-05T00:00:00"/>
    <s v="YES"/>
    <m/>
    <m/>
    <m/>
    <m/>
    <s v="MED"/>
    <s v="Complete RA Process for OSAC Proposed Standards"/>
    <s v="At SDO for further development"/>
    <m/>
    <s v="In comment adjudication at OSAC"/>
    <s v="In comment adjudication at OSAC"/>
    <m/>
    <m/>
    <m/>
    <m/>
    <m/>
    <m/>
    <m/>
  </r>
  <r>
    <s v="DNA-032"/>
    <s v="Biology"/>
    <x v="17"/>
    <m/>
    <m/>
    <m/>
    <m/>
    <m/>
    <m/>
    <x v="2"/>
    <s v="Standard"/>
    <m/>
    <s v="PINS published July 2023"/>
    <s v="OSAC 2021-S-0029"/>
    <s v="ASB "/>
    <s v="199"/>
    <m/>
    <s v="Standard for Familial DNA Searching "/>
    <s v="Will cover validation and implementation of familial searching for generating leads for forensic investigations."/>
    <s v="N/A"/>
    <s v="N/A"/>
    <s v="N/A"/>
    <m/>
    <s v="Method Validation"/>
    <d v="2023-07-28T00:00:00"/>
    <s v="N/A"/>
    <s v="N/A"/>
    <s v="TBD"/>
    <s v="TBD"/>
    <s v="TBD"/>
    <m/>
    <s v="TBD"/>
    <s v="TBD"/>
    <s v="TBD"/>
    <s v="NO - OSAC Proposed Standard"/>
    <m/>
    <m/>
    <m/>
    <m/>
    <m/>
    <m/>
    <m/>
    <m/>
    <m/>
    <s v="STRP"/>
    <s v="STRP new process"/>
    <d v="2021-08-03T00:00:00"/>
    <d v="2021-09-06T00:00:00"/>
    <n v="16"/>
    <n v="93"/>
    <d v="2022-12-07T00:00:00"/>
    <s v="no"/>
    <d v="2023-01-05T00:00:00"/>
    <s v="YES"/>
    <m/>
    <m/>
    <m/>
    <m/>
    <s v="MED"/>
    <s v="Complete RA Process for OSAC Proposed Standards"/>
    <s v="At SDO for further development"/>
    <m/>
    <s v="In comment adjudication at OSAC"/>
    <s v="In comment adjudication at OSAC"/>
    <m/>
    <m/>
    <m/>
    <m/>
    <m/>
    <m/>
    <m/>
  </r>
  <r>
    <s v="DNA-031"/>
    <s v="Biology"/>
    <x v="17"/>
    <m/>
    <m/>
    <m/>
    <m/>
    <m/>
    <m/>
    <x v="2"/>
    <s v="Standard"/>
    <m/>
    <s v="PINS published 8/25/23"/>
    <s v="OSAC 2021-S-0028"/>
    <s v="ASB "/>
    <s v="187"/>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Reporting Results &amp; Testimony"/>
    <s v="2/6/2019; 8/25/2023"/>
    <s v="N/A"/>
    <s v="N/A"/>
    <s v="TBD"/>
    <s v="TBD"/>
    <s v="TBD"/>
    <m/>
    <s v="TBD"/>
    <s v="TBD"/>
    <s v="TBD"/>
    <s v="NO - OSAC Proposed Standard"/>
    <m/>
    <m/>
    <m/>
    <m/>
    <m/>
    <m/>
    <m/>
    <m/>
    <m/>
    <s v="STRP"/>
    <s v="STRP new process"/>
    <d v="2021-08-03T00:00:00"/>
    <d v="2021-09-06T00:00:00"/>
    <n v="13"/>
    <n v="109"/>
    <d v="2022-10-13T00:00:00"/>
    <s v="no"/>
    <d v="2022-11-01T00:00:00"/>
    <s v="YES"/>
    <m/>
    <s v="•Reporting"/>
    <m/>
    <m/>
    <s v="LOW"/>
    <m/>
    <s v="At SDO for further development"/>
    <m/>
    <s v="In comment adjudication at OSAC"/>
    <s v="In comment adjudication at OSAC"/>
    <m/>
    <m/>
    <m/>
    <m/>
    <m/>
    <m/>
    <m/>
  </r>
  <r>
    <s v="DNA-029"/>
    <s v="Biology"/>
    <x v="17"/>
    <m/>
    <m/>
    <m/>
    <m/>
    <m/>
    <m/>
    <x v="2"/>
    <s v="Standard"/>
    <m/>
    <m/>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Method Validation"/>
    <s v="TBD"/>
    <s v="N/A"/>
    <s v="N/A"/>
    <s v="TBD"/>
    <s v="TBD"/>
    <s v="TBD"/>
    <m/>
    <s v="TBD"/>
    <s v="TBD"/>
    <s v="TBD"/>
    <s v="NO - OSAC Proposed Standard"/>
    <m/>
    <m/>
    <m/>
    <m/>
    <m/>
    <m/>
    <m/>
    <m/>
    <m/>
    <s v="STRP"/>
    <s v="STRP old process"/>
    <d v="2022-06-07T00:00:00"/>
    <d v="2022-07-05T00:00:00"/>
    <m/>
    <m/>
    <d v="2023-10-05T00:00:00"/>
    <m/>
    <d v="2023-11-07T00:00:00"/>
    <m/>
    <m/>
    <m/>
    <m/>
    <m/>
    <s v="LOW"/>
    <s v="Complete RA Process for OSAC Proposed Standards"/>
    <s v="At SDO for further development"/>
    <m/>
    <s v="In comment adjudication at OSAC"/>
    <s v="In comment adjudication at OSAC"/>
    <m/>
    <m/>
    <m/>
    <m/>
    <m/>
    <m/>
    <m/>
  </r>
  <r>
    <s v="DNA-015"/>
    <s v="Biology"/>
    <x v="17"/>
    <m/>
    <m/>
    <m/>
    <m/>
    <m/>
    <m/>
    <x v="3"/>
    <s v="Standard"/>
    <m/>
    <s v="in comment adjudication @ASB_x000a_"/>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Method Validation"/>
    <d v="2017-07-1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n v="34"/>
    <n v="-6122"/>
    <n v="-6087"/>
    <m/>
  </r>
  <r>
    <s v="DNA-025"/>
    <s v="Biology"/>
    <x v="17"/>
    <m/>
    <m/>
    <m/>
    <m/>
    <m/>
    <m/>
    <x v="3"/>
    <s v="Best Practice Recommendation"/>
    <m/>
    <s v="in comment adjudication @ASB; complements ASB 039_x000a_"/>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Method Validation"/>
    <d v="2019-11-0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m/>
    <m/>
    <m/>
    <m/>
  </r>
  <r>
    <s v="DNA-027"/>
    <s v="Biology"/>
    <x v="17"/>
    <m/>
    <m/>
    <m/>
    <m/>
    <m/>
    <m/>
    <x v="3"/>
    <s v="Standard"/>
    <m/>
    <s v="in comment adjudication @ASB"/>
    <m/>
    <s v="ASB"/>
    <s v="139-xx"/>
    <m/>
    <s v="Standard for Reporting DNA Conclusions"/>
    <s v="Provides the reporting requirements for autosomal STR and haplotype DNA conclusions for results obtained from evidentiary samples in forensic casework."/>
    <m/>
    <m/>
    <m/>
    <m/>
    <s v="Reporting Results &amp; Testimony"/>
    <d v="2019-12-06T00:00:00"/>
    <s v="N/A"/>
    <s v="N/A"/>
    <s v="?"/>
    <s v="N/A"/>
    <d v="2021-01-18T00:00:00"/>
    <m/>
    <s v="8/22/2022 (R1); 3/20/2023 (R2)"/>
    <s v="10/3/2022 (R1); 5/1/2023 (R2)"/>
    <m/>
    <s v="YES - public comment period at SDO occured before 1/1/22 cutoff"/>
    <m/>
    <m/>
    <m/>
    <m/>
    <m/>
    <m/>
    <m/>
    <m/>
    <m/>
    <s v=""/>
    <m/>
    <m/>
    <m/>
    <m/>
    <m/>
    <m/>
    <m/>
    <m/>
    <m/>
    <m/>
    <s v="•Reporting"/>
    <m/>
    <m/>
    <s v="LOW"/>
    <s v="Complete Registry Approval Process"/>
    <s v="At SDO for further development"/>
    <m/>
    <s v="Under development at SDO"/>
    <s v="Under development at SDO"/>
    <m/>
    <m/>
    <m/>
    <m/>
    <m/>
    <m/>
    <m/>
  </r>
  <r>
    <s v="DNA-020"/>
    <s v="Biology"/>
    <x v="17"/>
    <m/>
    <m/>
    <m/>
    <m/>
    <m/>
    <m/>
    <x v="3"/>
    <s v="Standard"/>
    <m/>
    <s v="open for comment @ASB - deadline 8/17/23"/>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Competency &amp; Monitoring"/>
    <d v="2018-06-15T00:00:00"/>
    <s v="N/A"/>
    <s v="N/A"/>
    <m/>
    <d v="2022-02-11T00:00:00"/>
    <d v="2022-03-28T00:00:00"/>
    <m/>
    <s v="7/3/2023 (R1)"/>
    <s v="8/17/2023 (R1)"/>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9"/>
    <s v="Biology"/>
    <x v="17"/>
    <m/>
    <m/>
    <m/>
    <m/>
    <m/>
    <m/>
    <x v="3"/>
    <s v="Standard"/>
    <m/>
    <s v="open for comment @ASB - deadline 9/11/23"/>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Competency &amp; Monitoring"/>
    <d v="2018-08-03T00:00:00"/>
    <s v="N/A"/>
    <s v="N/A"/>
    <m/>
    <d v="2022-02-11T00:00:00"/>
    <d v="2022-03-28T00:00:00"/>
    <m/>
    <s v="7/31/2023 (R1)"/>
    <s v="9/11/2023 (R1) "/>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6"/>
    <s v="Biology"/>
    <x v="17"/>
    <m/>
    <m/>
    <m/>
    <m/>
    <m/>
    <m/>
    <x v="3"/>
    <s v="Standard"/>
    <m/>
    <m/>
    <m/>
    <s v="ASB"/>
    <s v="041-xx"/>
    <m/>
    <s v="Formulating Propositions for Likelihood Ratios in Forensic DNA Interpretations"/>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Reporting Results &amp; Testimony"/>
    <d v="2018-08-24T00:00:00"/>
    <s v="N/A"/>
    <s v="N/A"/>
    <s v="?"/>
    <d v="2021-11-02T00:00:00"/>
    <d v="2021-12-27T00:00:00"/>
    <m/>
    <m/>
    <m/>
    <m/>
    <s v="YES - public comment period at SDO occured before 1/1/22 cutoff"/>
    <m/>
    <m/>
    <m/>
    <m/>
    <m/>
    <m/>
    <m/>
    <m/>
    <m/>
    <s v=""/>
    <m/>
    <m/>
    <m/>
    <m/>
    <m/>
    <m/>
    <m/>
    <m/>
    <m/>
    <m/>
    <m/>
    <m/>
    <m/>
    <s v="HIGH"/>
    <s v="Complete Registry Approval Process"/>
    <s v="At SDO for further development"/>
    <m/>
    <s v="Under development at SDO"/>
    <s v="Under development at SDO"/>
    <m/>
    <m/>
    <m/>
    <m/>
    <m/>
    <m/>
    <m/>
  </r>
  <r>
    <s v="DNA-017"/>
    <s v="Biology"/>
    <x v="17"/>
    <m/>
    <m/>
    <m/>
    <m/>
    <m/>
    <m/>
    <x v="3"/>
    <s v="Standard"/>
    <s v="Joint Venture with SDO"/>
    <s v=" This is a revision to ASB 077-20"/>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Method Validation"/>
    <d v="2018-08-24T00:00:00"/>
    <s v="N/A"/>
    <s v="N/A"/>
    <s v="?"/>
    <s v="N/A"/>
    <d v="2018-11-19T00:00:00"/>
    <m/>
    <m/>
    <s v="10/14/2019; 3/23/2020"/>
    <d v="2020-09-25T00:00:00"/>
    <s v="YES - public comment period at SDO occured before 1/1/22 cutoff"/>
    <m/>
    <m/>
    <m/>
    <m/>
    <m/>
    <m/>
    <m/>
    <m/>
    <m/>
    <s v=""/>
    <m/>
    <m/>
    <m/>
    <m/>
    <m/>
    <m/>
    <m/>
    <m/>
    <m/>
    <m/>
    <m/>
    <m/>
    <m/>
    <s v="MED"/>
    <s v="Complete Registry Approval Process"/>
    <m/>
    <m/>
    <s v="Under development at SDO"/>
    <s v="Under development at SDO"/>
    <m/>
    <m/>
    <m/>
    <n v="91"/>
    <n v="-6149"/>
    <n v="-6059"/>
    <m/>
  </r>
  <r>
    <s v="DNA-018"/>
    <s v="Biology"/>
    <x v="17"/>
    <m/>
    <m/>
    <m/>
    <m/>
    <m/>
    <m/>
    <x v="3"/>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Competency &amp; Monitoring"/>
    <d v="2018-08-03T00:00:00"/>
    <s v="N/A"/>
    <s v="N/A"/>
    <m/>
    <d v="2022-02-11T00:00:00"/>
    <d v="2022-03-28T00:00:00"/>
    <m/>
    <d v="2023-05-30T00:00:00"/>
    <d v="2023-07-10T00:00:00"/>
    <m/>
    <s v="NO - OSAC open comment period happened during SDO open comment period"/>
    <s v="N/A"/>
    <s v="N/A"/>
    <s v="N/A"/>
    <m/>
    <m/>
    <m/>
    <m/>
    <m/>
    <m/>
    <s v=""/>
    <m/>
    <m/>
    <m/>
    <m/>
    <m/>
    <m/>
    <m/>
    <m/>
    <m/>
    <m/>
    <s v="•Training"/>
    <m/>
    <m/>
    <s v="MED"/>
    <s v="Complete Registry Approval Process"/>
    <s v="Initiate Registry approval process (for SDO published standard)"/>
    <m/>
    <s v="Under development at SDO"/>
    <s v="Under development at SDO"/>
    <m/>
    <m/>
    <m/>
    <m/>
    <m/>
    <m/>
    <m/>
  </r>
  <r>
    <s v="DNA-021"/>
    <s v="Biology"/>
    <x v="17"/>
    <m/>
    <m/>
    <m/>
    <m/>
    <m/>
    <m/>
    <x v="3"/>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Competency &amp; Monitoring"/>
    <d v="2018-04-27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2"/>
    <s v="Biology"/>
    <x v="17"/>
    <m/>
    <m/>
    <m/>
    <m/>
    <m/>
    <m/>
    <x v="3"/>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Competency &amp; Monitoring"/>
    <d v="2018-06-01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6"/>
    <s v="Biology"/>
    <x v="17"/>
    <m/>
    <m/>
    <m/>
    <m/>
    <m/>
    <m/>
    <x v="3"/>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Quality Assurance"/>
    <d v="2019-10-18T00:00:00"/>
    <s v="N/A"/>
    <s v="N/A"/>
    <m/>
    <s v="N/A"/>
    <d v="2020-09-28T00:00:00"/>
    <m/>
    <s v="8/22/2022 (R2)"/>
    <s v="10/3/2022 (R2)"/>
    <m/>
    <s v="YES - public comment period at SDO was a recirc."/>
    <m/>
    <m/>
    <m/>
    <m/>
    <m/>
    <m/>
    <m/>
    <m/>
    <m/>
    <s v=""/>
    <m/>
    <m/>
    <m/>
    <m/>
    <m/>
    <m/>
    <m/>
    <m/>
    <m/>
    <m/>
    <m/>
    <m/>
    <m/>
    <s v="MED"/>
    <s v="Complete Registry Approval Process"/>
    <s v="At SDO for further development"/>
    <m/>
    <s v="Under development at SDO"/>
    <s v="Under development at SDO"/>
    <m/>
    <m/>
    <m/>
    <m/>
    <m/>
    <m/>
    <m/>
  </r>
  <r>
    <s v="DNA-028"/>
    <s v="Biology"/>
    <x v="17"/>
    <m/>
    <m/>
    <m/>
    <m/>
    <m/>
    <m/>
    <x v="3"/>
    <s v="Standard"/>
    <m/>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s v="Competency &amp; Monitoring"/>
    <d v="2020-12-04T00:00:00"/>
    <s v="N/A"/>
    <s v="N/A"/>
    <m/>
    <s v="N/A"/>
    <d v="2021-08-30T00:00:00"/>
    <m/>
    <s v="2/11/2022 (R1); 8/22/2022 (R2)"/>
    <s v="3/28/2022 (R1); 10/3/2022 (R2)"/>
    <m/>
    <s v="YES - public comment period at SDO was a recirc."/>
    <m/>
    <m/>
    <m/>
    <m/>
    <m/>
    <m/>
    <m/>
    <m/>
    <m/>
    <s v=""/>
    <m/>
    <m/>
    <m/>
    <m/>
    <m/>
    <m/>
    <m/>
    <m/>
    <m/>
    <m/>
    <s v="•Training"/>
    <m/>
    <m/>
    <s v="MED"/>
    <s v="Complete Registry Approval Process "/>
    <s v="Initiate Registry approval process (for SDO published standard)"/>
    <m/>
    <s v="Under development at SDO"/>
    <s v="Under development at SDO"/>
    <m/>
    <m/>
    <m/>
    <m/>
    <m/>
    <m/>
    <m/>
  </r>
  <r>
    <s v="DNA-024"/>
    <s v="Biology"/>
    <x v="17"/>
    <m/>
    <m/>
    <m/>
    <m/>
    <m/>
    <m/>
    <x v="3"/>
    <s v="Standard"/>
    <m/>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s v="Quality Assurance"/>
    <d v="2019-08-02T00:00:00"/>
    <s v="N/A"/>
    <s v="N/A"/>
    <m/>
    <s v="N/A"/>
    <d v="2021-05-24T00:00:00"/>
    <m/>
    <s v="4/1/2022 (R1); 8/22/2022 (R2)"/>
    <s v="5/16/2022 (R1); 10/3/2022 (R2)"/>
    <m/>
    <s v="YES - public comment period at SDO was a recirc."/>
    <m/>
    <m/>
    <m/>
    <m/>
    <m/>
    <m/>
    <m/>
    <m/>
    <m/>
    <s v=""/>
    <m/>
    <m/>
    <m/>
    <m/>
    <m/>
    <m/>
    <m/>
    <m/>
    <m/>
    <m/>
    <m/>
    <m/>
    <m/>
    <s v="LOW"/>
    <s v="Complete Registry Approval Process "/>
    <s v="At SDO for further development"/>
    <m/>
    <s v="Under development at SDO"/>
    <s v="Under development at SDO"/>
    <m/>
    <m/>
    <m/>
    <m/>
    <m/>
    <m/>
    <m/>
  </r>
  <r>
    <s v="DNA-043"/>
    <s v="Biology"/>
    <x v="17"/>
    <m/>
    <m/>
    <m/>
    <m/>
    <m/>
    <m/>
    <x v="3"/>
    <m/>
    <m/>
    <s v="Noted in FY23 SC Priorities"/>
    <m/>
    <m/>
    <m/>
    <m/>
    <s v="BPR for Internal Validation of Forensic DNA Software"/>
    <m/>
    <m/>
    <m/>
    <m/>
    <m/>
    <s v="Method Validation"/>
    <m/>
    <m/>
    <m/>
    <m/>
    <m/>
    <m/>
    <m/>
    <m/>
    <m/>
    <m/>
    <m/>
    <m/>
    <m/>
    <m/>
    <m/>
    <m/>
    <m/>
    <m/>
    <m/>
    <m/>
    <m/>
    <m/>
    <m/>
    <m/>
    <m/>
    <m/>
    <m/>
    <m/>
    <m/>
    <m/>
    <m/>
    <m/>
    <m/>
    <m/>
    <m/>
    <s v="Complete Registry Approval Process"/>
    <m/>
    <m/>
    <m/>
    <m/>
    <m/>
    <m/>
    <m/>
    <m/>
    <m/>
    <m/>
    <m/>
  </r>
  <r>
    <s v="DNA-033"/>
    <s v="Biology"/>
    <x v="17"/>
    <m/>
    <m/>
    <m/>
    <m/>
    <m/>
    <m/>
    <x v="4"/>
    <s v="Best Practice Recommendation"/>
    <m/>
    <s v="at FSSB for review - petitions due 10/5/23"/>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Reporting Results &amp; Testimony"/>
    <s v="TBD"/>
    <s v="N/A"/>
    <s v="N/A"/>
    <s v="TBD"/>
    <s v="TBD"/>
    <s v="TBD"/>
    <m/>
    <s v="TBD"/>
    <s v="TBD"/>
    <s v="TBD"/>
    <s v="NO - OSAC Proposed Standard"/>
    <m/>
    <m/>
    <m/>
    <m/>
    <m/>
    <m/>
    <m/>
    <m/>
    <m/>
    <s v="STRP"/>
    <s v="STRP new process"/>
    <d v="2022-01-04T00:00:00"/>
    <d v="2022-01-31T00:00:00"/>
    <n v="210"/>
    <n v="447"/>
    <d v="2023-10-05T00:00:00"/>
    <m/>
    <m/>
    <m/>
    <m/>
    <s v="•Testimony"/>
    <m/>
    <m/>
    <s v="HIGH"/>
    <s v="Vote to send to STR"/>
    <s v="Complete STRP evaluation"/>
    <m/>
    <s v="In comment adjudication at OSAC"/>
    <s v="In comment adjudication at OSAC"/>
    <m/>
    <m/>
    <m/>
    <m/>
    <m/>
    <m/>
    <m/>
  </r>
  <r>
    <s v="DNA-036"/>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0"/>
    <m/>
    <m/>
    <m/>
    <s v="Standard for the Internal Validation of DNA Extraction Methods"/>
    <s v="Provides standard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7"/>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1"/>
    <m/>
    <m/>
    <m/>
    <s v="Best Practice Recommendations for the Internal Validation of DNA Extraction Methods"/>
    <s v="Provides best practice recommendation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4"/>
    <s v="Biology"/>
    <x v="17"/>
    <m/>
    <m/>
    <m/>
    <m/>
    <m/>
    <m/>
    <x v="4"/>
    <m/>
    <m/>
    <m/>
    <m/>
    <m/>
    <m/>
    <m/>
    <s v="Standard for Training in Forensic Sequencing Methods (NGS/MPS)"/>
    <s v="Provides requirements for training in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5"/>
    <s v="Biology"/>
    <x v="17"/>
    <m/>
    <m/>
    <m/>
    <m/>
    <m/>
    <m/>
    <x v="4"/>
    <m/>
    <m/>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8"/>
    <s v="Biology"/>
    <x v="17"/>
    <m/>
    <m/>
    <m/>
    <m/>
    <m/>
    <m/>
    <x v="4"/>
    <s v="Standard"/>
    <m/>
    <m/>
    <m/>
    <m/>
    <m/>
    <m/>
    <s v="Standard for the Internal Validation of Human DNA Quantification"/>
    <s v="Provides standard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39"/>
    <s v="Biology"/>
    <x v="17"/>
    <m/>
    <m/>
    <m/>
    <m/>
    <m/>
    <m/>
    <x v="4"/>
    <s v="Best Practice Recommendation"/>
    <m/>
    <m/>
    <m/>
    <m/>
    <m/>
    <m/>
    <s v="Best Practice Recommendations for the Internal Validation of Human DNA Quantification"/>
    <s v="Provides best practice recommendation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40"/>
    <s v="Biology"/>
    <x v="17"/>
    <m/>
    <m/>
    <m/>
    <m/>
    <m/>
    <m/>
    <x v="4"/>
    <s v="Standard"/>
    <m/>
    <m/>
    <m/>
    <m/>
    <m/>
    <m/>
    <s v="Standard for the Internal Validation of Automated Platforms"/>
    <s v="Provides standard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1"/>
    <s v="Biology"/>
    <x v="17"/>
    <m/>
    <m/>
    <m/>
    <m/>
    <m/>
    <m/>
    <x v="4"/>
    <s v="Best Practice Recommendation"/>
    <m/>
    <m/>
    <m/>
    <m/>
    <m/>
    <m/>
    <s v="Best Practice Recommendations for the Internal Validation of Automated Platforms"/>
    <s v="Provides best practice recommendation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2"/>
    <s v="Biology"/>
    <x v="17"/>
    <m/>
    <m/>
    <m/>
    <m/>
    <m/>
    <m/>
    <x v="4"/>
    <m/>
    <m/>
    <m/>
    <m/>
    <m/>
    <m/>
    <m/>
    <s v="Best Practice Workflows for Efficient Sampling and Direct to DNA of Sexual Assualt Kits"/>
    <s v="Provides best practice recommendations for selecting and processing items in sexual assault kits"/>
    <m/>
    <m/>
    <m/>
    <m/>
    <s v="Examination &amp; Analysis"/>
    <s v="TBD"/>
    <s v="N/A"/>
    <s v="N/A"/>
    <s v="TBD"/>
    <s v="TBD"/>
    <m/>
    <m/>
    <m/>
    <m/>
    <m/>
    <m/>
    <m/>
    <m/>
    <m/>
    <m/>
    <m/>
    <m/>
    <m/>
    <m/>
    <m/>
    <s v=""/>
    <m/>
    <m/>
    <m/>
    <m/>
    <m/>
    <m/>
    <m/>
    <m/>
    <m/>
    <m/>
    <s v="•Methods"/>
    <m/>
    <s v="•Data Criteria &amp; Analysis"/>
    <s v="LOW"/>
    <s v="Continue drafting"/>
    <s v="Complete initial draft"/>
    <m/>
    <s v="Started / In progress"/>
    <s v="Started / In progress"/>
    <m/>
    <m/>
    <m/>
    <m/>
    <m/>
    <m/>
    <m/>
  </r>
  <r>
    <s v="DNA-NYD-0001"/>
    <s v="Biology"/>
    <x v="17"/>
    <m/>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Method Validation"/>
    <m/>
    <s v="N/A"/>
    <s v="N/A"/>
    <m/>
    <m/>
    <m/>
    <m/>
    <m/>
    <m/>
    <m/>
    <m/>
    <m/>
    <m/>
    <m/>
    <m/>
    <m/>
    <m/>
    <m/>
    <m/>
    <m/>
    <s v=""/>
    <m/>
    <m/>
    <m/>
    <m/>
    <m/>
    <m/>
    <m/>
    <m/>
    <m/>
    <m/>
    <m/>
    <m/>
    <m/>
    <s v="LOW"/>
    <m/>
    <s v="Hold for next FY"/>
    <m/>
    <s v="Not started"/>
    <s v="Not started"/>
    <m/>
    <m/>
    <m/>
    <m/>
    <m/>
    <m/>
    <m/>
  </r>
  <r>
    <s v="DNA-NYD-0002"/>
    <s v="Biology"/>
    <x v="17"/>
    <m/>
    <m/>
    <m/>
    <m/>
    <m/>
    <m/>
    <x v="5"/>
    <s v="Standards vs Best Practices is TBD"/>
    <m/>
    <s v="(Standards vs Best Practices is TBD)"/>
    <m/>
    <m/>
    <m/>
    <m/>
    <s v="Document for Report Wording for Male Screening Results"/>
    <s v="Provides guidance for report wording for male screening results."/>
    <m/>
    <m/>
    <m/>
    <m/>
    <s v="Reporting Results &amp; Testimony"/>
    <m/>
    <s v="N/A"/>
    <s v="N/A"/>
    <m/>
    <m/>
    <m/>
    <m/>
    <m/>
    <m/>
    <m/>
    <m/>
    <m/>
    <m/>
    <m/>
    <m/>
    <m/>
    <m/>
    <m/>
    <m/>
    <m/>
    <s v=""/>
    <m/>
    <m/>
    <m/>
    <m/>
    <m/>
    <m/>
    <m/>
    <m/>
    <m/>
    <m/>
    <s v="•Reporting"/>
    <m/>
    <m/>
    <s v="MED"/>
    <m/>
    <s v="Hold for next FY"/>
    <m/>
    <s v="Not started"/>
    <s v="Not started"/>
    <m/>
    <m/>
    <m/>
    <m/>
    <m/>
    <m/>
    <m/>
  </r>
  <r>
    <s v="DNA-NYD-0003"/>
    <s v="Biology"/>
    <x v="17"/>
    <m/>
    <m/>
    <m/>
    <m/>
    <m/>
    <m/>
    <x v="5"/>
    <s v="Best Practice Recommendation"/>
    <m/>
    <m/>
    <m/>
    <m/>
    <m/>
    <m/>
    <s v="Best Practice Recommendations for Reporting and Results of Serological Examinations"/>
    <s v="Provides best practice recommendations for reporting results from serological examinations."/>
    <m/>
    <m/>
    <m/>
    <m/>
    <s v="Reporting Results &amp; Testimony"/>
    <m/>
    <s v="N/A"/>
    <s v="N/A"/>
    <m/>
    <m/>
    <m/>
    <m/>
    <m/>
    <m/>
    <m/>
    <m/>
    <m/>
    <m/>
    <m/>
    <m/>
    <m/>
    <m/>
    <m/>
    <m/>
    <m/>
    <s v=""/>
    <m/>
    <m/>
    <m/>
    <m/>
    <m/>
    <m/>
    <m/>
    <m/>
    <m/>
    <m/>
    <s v="•Reporting"/>
    <m/>
    <m/>
    <s v="MED"/>
    <m/>
    <s v="Hold for next FY"/>
    <m/>
    <s v="Not started"/>
    <s v="Not started"/>
    <m/>
    <m/>
    <m/>
    <m/>
    <m/>
    <m/>
    <m/>
  </r>
  <r>
    <s v="ILE-001"/>
    <s v="Chemistry: Trace Evidence "/>
    <x v="18"/>
    <m/>
    <m/>
    <m/>
    <m/>
    <m/>
    <m/>
    <x v="0"/>
    <m/>
    <m/>
    <s v="will be going through 5-year review at ASTM - expecting substantive changes;  will have 2017 and 20xx versions on the Registry at the same time - how can we expedite getting the new version on the Registy? "/>
    <m/>
    <s v="ASTM"/>
    <s v="E1388-17"/>
    <m/>
    <s v="Standard Practice for Sampling of Headspace Vapors from Fire Debris Samples"/>
    <s v="Describes the procedure for removing vapor from the headspace of a fire debris container for the purpose of detecting or identifying ignitable liquid residues."/>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2"/>
    <s v="Chemistry: Trace Evidence "/>
    <x v="18"/>
    <m/>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3"/>
    <s v="Chemistry: Trace Evidence "/>
    <x v="18"/>
    <m/>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s v="Examination &amp; Analysis"/>
    <m/>
    <m/>
    <m/>
    <m/>
    <m/>
    <m/>
    <m/>
    <m/>
    <m/>
    <d v="2019-07-01T00:00:00"/>
    <s v="YES"/>
    <m/>
    <m/>
    <m/>
    <m/>
    <m/>
    <m/>
    <d v="2020-12-01T00:00:00"/>
    <m/>
    <m/>
    <s v=""/>
    <m/>
    <m/>
    <m/>
    <m/>
    <m/>
    <m/>
    <m/>
    <m/>
    <m/>
    <d v="2025-12-01T00:00:00"/>
    <s v="•Methods"/>
    <m/>
    <m/>
    <s v="Not applicable"/>
    <m/>
    <s v="Add SDO published standard to Registry"/>
    <s v="COMPLETE"/>
    <s v="COMPLETE"/>
    <s v="COMPLETE"/>
    <s v="COMPLETE"/>
    <m/>
    <m/>
    <m/>
    <m/>
    <m/>
    <m/>
  </r>
  <r>
    <s v="ILE-004"/>
    <s v="Chemistry: Trace Evidence "/>
    <x v="18"/>
    <m/>
    <m/>
    <m/>
    <m/>
    <m/>
    <m/>
    <x v="0"/>
    <s v="Standard"/>
    <m/>
    <s v="Per 2023 OLSS: This is on the Registy as a 'practice' and the SC is working to upgrade the document to a test method. Dicussions have been had on whether to split this doc into separate ones (see below)"/>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s v="Examination &amp; Analysis"/>
    <s v="unknown"/>
    <m/>
    <m/>
    <s v="unknown"/>
    <s v="N/A"/>
    <d v="2020-05-17T00:00:00"/>
    <m/>
    <m/>
    <s v="unknown"/>
    <d v="2020-09-25T00:00:00"/>
    <s v="YES"/>
    <s v="closed"/>
    <d v="2021-01-09T00:00:00"/>
    <m/>
    <d v="2021-02-09T00:00:00"/>
    <d v="2021-08-11T00:00:00"/>
    <m/>
    <d v="2021-09-07T00:00:00"/>
    <s v="YES"/>
    <m/>
    <s v=""/>
    <m/>
    <m/>
    <m/>
    <m/>
    <m/>
    <m/>
    <m/>
    <m/>
    <m/>
    <d v="2026-09-07T00:00:00"/>
    <s v="•Scope of Examination"/>
    <m/>
    <m/>
    <s v="Not applicable"/>
    <m/>
    <s v="Add SDO published standard to Registry"/>
    <s v="COMPLETE"/>
    <s v="COMPLETE"/>
    <s v="COMPLETE"/>
    <s v="COMPLETE"/>
    <m/>
    <m/>
    <m/>
    <m/>
    <m/>
    <m/>
  </r>
  <r>
    <s v="ILE-005"/>
    <s v="Chemistry: Trace Evidence "/>
    <x v="18"/>
    <m/>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s v="Evidence Collection &amp; Handling"/>
    <s v="unknown"/>
    <m/>
    <m/>
    <s v="unknown"/>
    <s v="N/A"/>
    <d v="2020-05-27T00:00:00"/>
    <m/>
    <m/>
    <s v="unknown"/>
    <s v="2021 version published 10/19/2021 (replaced 2013 version)"/>
    <s v="YES"/>
    <s v="closed"/>
    <d v="2022-01-04T00:00:00"/>
    <d v="2022-01-31T00:00:00"/>
    <s v="N/A"/>
    <d v="2022-03-09T00:00:00"/>
    <m/>
    <d v="2022-04-05T00:00:00"/>
    <s v="NO"/>
    <m/>
    <s v=""/>
    <m/>
    <m/>
    <m/>
    <m/>
    <m/>
    <m/>
    <m/>
    <m/>
    <m/>
    <d v="2027-04-05T00:00:00"/>
    <s v="•Evidence Preservation"/>
    <m/>
    <m/>
    <s v="Not applicable"/>
    <m/>
    <s v="Add SDO published standard to Registry"/>
    <s v="COMPLETE"/>
    <s v="COMPLETE"/>
    <s v="COMPLETE"/>
    <s v="COMPLETE"/>
    <s v="Added to Registry on 4/7/22"/>
    <m/>
    <m/>
    <m/>
    <m/>
    <m/>
  </r>
  <r>
    <s v="ILE-006"/>
    <s v="Chemistry: Trace Evidence "/>
    <x v="18"/>
    <m/>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Examination &amp; Analysis"/>
    <s v="unknown"/>
    <s v="unknown"/>
    <s v="unknown"/>
    <s v="unknown"/>
    <s v="N/A"/>
    <s v="unknown"/>
    <m/>
    <m/>
    <s v="unknown"/>
    <d v="2019-07-01T00:00:00"/>
    <s v="YES"/>
    <m/>
    <m/>
    <d v="2020-09-04T00:00:00"/>
    <m/>
    <d v="2020-11-06T00:00:00"/>
    <m/>
    <d v="2020-12-01T00:00:00"/>
    <m/>
    <m/>
    <s v=""/>
    <m/>
    <m/>
    <m/>
    <m/>
    <m/>
    <m/>
    <m/>
    <m/>
    <m/>
    <d v="2025-12-01T00:00:00"/>
    <s v="•Methods"/>
    <m/>
    <m/>
    <s v="Not applicable"/>
    <m/>
    <s v="Add SDO published standard to Registry"/>
    <s v="COMPLETE"/>
    <s v="COMPLETE"/>
    <s v="COMPLETE"/>
    <s v="COMPLETE"/>
    <m/>
    <m/>
    <m/>
    <m/>
    <m/>
    <m/>
  </r>
  <r>
    <s v="ILE-016"/>
    <s v="Chemistry: Trace Evidence "/>
    <x v="18"/>
    <m/>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Terminology"/>
    <s v="unknown"/>
    <s v="unknown"/>
    <s v="unknown"/>
    <s v="unknown"/>
    <s v="N/A"/>
    <d v="2020-05-17T00:00:00"/>
    <m/>
    <m/>
    <s v="unknown"/>
    <s v="unknown"/>
    <s v="YES"/>
    <s v="closed"/>
    <d v="2022-04-05T00:00:00"/>
    <d v="2022-05-02T00:00:00"/>
    <s v="unknown"/>
    <d v="2022-06-08T00:00:00"/>
    <m/>
    <d v="2022-07-05T00:00:00"/>
    <s v="NO"/>
    <m/>
    <s v=""/>
    <m/>
    <m/>
    <m/>
    <m/>
    <m/>
    <m/>
    <m/>
    <m/>
    <m/>
    <d v="2027-07-05T00:00:00"/>
    <m/>
    <m/>
    <m/>
    <s v="Not applicable"/>
    <m/>
    <s v="Initiate Registry approval process (for SDO published standard)"/>
    <m/>
    <s v="In FSSB review"/>
    <s v="In FSSB review"/>
    <s v="COMPLETE"/>
    <m/>
    <m/>
    <m/>
    <m/>
    <m/>
    <m/>
  </r>
  <r>
    <s v="ILE-007"/>
    <s v="Chemistry: Trace Evidence "/>
    <x v="18"/>
    <m/>
    <m/>
    <m/>
    <m/>
    <m/>
    <m/>
    <x v="0"/>
    <m/>
    <m/>
    <s v="NOTE: This is an 'older' version - the 2023 version of this standard has been published "/>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s v="unknown"/>
    <m/>
    <m/>
    <s v="unknown"/>
    <s v="N/A"/>
    <s v="unknown"/>
    <m/>
    <m/>
    <s v="unknown"/>
    <s v="unknown"/>
    <s v="YES"/>
    <s v="closed"/>
    <d v="2021-01-09T00:00:00"/>
    <d v="2021-02-05T00:00:00"/>
    <d v="2021-02-09T00:00:00"/>
    <d v="2021-03-05T00:00:00"/>
    <m/>
    <d v="2021-04-06T00:00:00"/>
    <s v="NO"/>
    <m/>
    <s v=""/>
    <m/>
    <m/>
    <m/>
    <m/>
    <m/>
    <m/>
    <m/>
    <m/>
    <m/>
    <d v="2026-04-06T00:00:00"/>
    <m/>
    <m/>
    <m/>
    <s v="Not applicable"/>
    <m/>
    <s v="Add SDO published standard to Registry"/>
    <s v="COMPLETE"/>
    <s v="COMPLETE"/>
    <s v="COMPLETE"/>
    <s v="COMPLETE"/>
    <m/>
    <m/>
    <m/>
    <m/>
    <m/>
    <m/>
  </r>
  <r>
    <s v="ILE-008"/>
    <s v="Chemistry: Trace Evidence "/>
    <x v="18"/>
    <m/>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s v="Examination &amp; Analysis"/>
    <s v="unknown"/>
    <m/>
    <m/>
    <s v="unknown"/>
    <s v="N/A"/>
    <s v="unknown"/>
    <m/>
    <m/>
    <s v="unknown"/>
    <s v="unknown"/>
    <s v="YES"/>
    <s v="closed"/>
    <d v="2021-01-09T00:00:00"/>
    <d v="2021-02-05T00:00:00"/>
    <d v="2021-02-09T00:00:00"/>
    <d v="2021-04-23T00:00:00"/>
    <m/>
    <d v="2021-05-04T00:00:00"/>
    <s v="NO"/>
    <m/>
    <s v=""/>
    <m/>
    <m/>
    <m/>
    <m/>
    <m/>
    <m/>
    <m/>
    <m/>
    <m/>
    <d v="2026-05-04T00:00:00"/>
    <s v="•Data Criteria &amp; Analysis"/>
    <m/>
    <m/>
    <s v="Not applicable"/>
    <m/>
    <s v="Add SDO published standard to Registry"/>
    <s v="COMPLETE"/>
    <s v="COMPLETE"/>
    <s v="COMPLETE"/>
    <s v="COMPLETE"/>
    <m/>
    <m/>
    <m/>
    <m/>
    <m/>
    <m/>
  </r>
  <r>
    <s v="ILE-017"/>
    <s v="Chemistry: Trace Evidence "/>
    <x v="18"/>
    <m/>
    <m/>
    <m/>
    <m/>
    <m/>
    <m/>
    <x v="0"/>
    <m/>
    <m/>
    <m/>
    <m/>
    <s v="ASTM"/>
    <s v="E3253-21"/>
    <m/>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Examination &amp; Analysis"/>
    <s v="N/A"/>
    <s v="unknown"/>
    <s v="unknown"/>
    <s v="unknown"/>
    <s v="N/A"/>
    <d v="2019-07-14T00:00:00"/>
    <m/>
    <m/>
    <s v="5/6/2020; 11/1/2021"/>
    <d v="2021-11-23T00:00:00"/>
    <s v="YES"/>
    <s v="closed"/>
    <d v="2022-04-05T00:00:00"/>
    <d v="2022-05-02T00:00:00"/>
    <s v="unknown"/>
    <d v="2022-06-08T00:00:00"/>
    <m/>
    <d v="2022-07-05T00:00:00"/>
    <s v="NO"/>
    <m/>
    <s v=""/>
    <m/>
    <m/>
    <m/>
    <m/>
    <m/>
    <m/>
    <m/>
    <m/>
    <m/>
    <d v="2027-07-05T00:00:00"/>
    <s v="•Methods"/>
    <m/>
    <m/>
    <s v="Not applicable"/>
    <m/>
    <s v="Initiate Registry approval process (for SDO published standard)"/>
    <m/>
    <s v="In FSSB review"/>
    <s v="In FSSB review"/>
    <s v="COMPLETE"/>
    <s v="Added to Registry 7/5/2022"/>
    <m/>
    <m/>
    <m/>
    <m/>
    <m/>
  </r>
  <r>
    <s v="ILE-019"/>
    <s v="Chemistry: Trace Evidence "/>
    <x v="18"/>
    <m/>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Reporting Results &amp; Testimony"/>
    <s v="N/A"/>
    <s v="unknown"/>
    <s v="unknown"/>
    <m/>
    <m/>
    <d v="2020-05-27T00:00:00"/>
    <m/>
    <m/>
    <m/>
    <d v="2021-11-01T00:00:00"/>
    <s v="YES"/>
    <s v="https://www.surveymonkey.com/r/R8MQNJD"/>
    <d v="2022-06-07T00:00:00"/>
    <d v="2022-07-05T00:00:00"/>
    <s v="unknown"/>
    <d v="2022-08-10T00:00:00"/>
    <m/>
    <d v="2022-09-06T00:00:00"/>
    <s v="NO"/>
    <m/>
    <s v=""/>
    <m/>
    <m/>
    <m/>
    <m/>
    <m/>
    <m/>
    <m/>
    <m/>
    <m/>
    <d v="2027-09-06T00:00:00"/>
    <s v="•Reporting"/>
    <m/>
    <m/>
    <s v="Not applicable"/>
    <m/>
    <s v="Initiate Registry approval process (for SDO published standard)"/>
    <m/>
    <s v="Started / In progress"/>
    <s v="In FSSB review"/>
    <s v="COMPLETE"/>
    <s v="Added to Registry 9/6/2022"/>
    <m/>
    <m/>
    <m/>
    <m/>
    <m/>
  </r>
  <r>
    <s v="ILE-020"/>
    <s v="Chemistry: Trace Evidence "/>
    <x v="18"/>
    <m/>
    <m/>
    <m/>
    <m/>
    <m/>
    <m/>
    <x v="0"/>
    <m/>
    <m/>
    <s v="NOTE: There is a newer version (E3329-21e1) that was published in Oct 2022. That version is NOT on the Registry. "/>
    <m/>
    <s v="ASTM"/>
    <s v="E3329-21"/>
    <s v="WK73923"/>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Examination &amp; Analysis"/>
    <s v="unknown"/>
    <s v="unknown"/>
    <s v="unknown"/>
    <s v="unknown"/>
    <s v="N/A"/>
    <s v="unknown"/>
    <m/>
    <m/>
    <s v="unknown"/>
    <s v="unknown"/>
    <s v="YES"/>
    <s v="closed"/>
    <d v="2022-04-05T00:00:00"/>
    <m/>
    <s v="unknown"/>
    <d v="2022-06-08T00:00:00"/>
    <m/>
    <d v="2022-07-05T00:00:00"/>
    <s v="NO"/>
    <m/>
    <s v=""/>
    <m/>
    <m/>
    <m/>
    <m/>
    <m/>
    <m/>
    <m/>
    <m/>
    <m/>
    <d v="2027-07-05T00:00:00"/>
    <s v="•Scope of Examination"/>
    <m/>
    <m/>
    <s v="Not applicable"/>
    <m/>
    <s v="Initiate Registry approval process (for SDO published standard)"/>
    <m/>
    <s v="In comment adjudication at OSAC"/>
    <s v="In FSSB review"/>
    <s v="COMPLETE"/>
    <s v="Added to Registry 7/5/2022"/>
    <m/>
    <m/>
    <m/>
    <m/>
    <m/>
  </r>
  <r>
    <m/>
    <s v="Chemistry: Trace Evidence "/>
    <x v="18"/>
    <m/>
    <m/>
    <m/>
    <m/>
    <m/>
    <m/>
    <x v="1"/>
    <m/>
    <m/>
    <s v="published August 2023 (revision of E1386-15); GOAL FOR FY24"/>
    <m/>
    <s v="ASTM"/>
    <s v="E1386-23"/>
    <s v="WK78319"/>
    <s v="Standard Practice for Separation of Ignitable Liquid Residues from Fire Debris Samples by Solvent Extraction"/>
    <s v="Covers the procedure for removing small quantities of ignitable liquid residue from samples of fire debris using solvent to extract the residue."/>
    <m/>
    <m/>
    <m/>
    <m/>
    <s v="Examination &amp; Analysis"/>
    <d v="2021-09-16T00:00:00"/>
    <d v="2023-04-18T00:00:00"/>
    <d v="2023-05-18T00:00:00"/>
    <d v="2021-10-08T00:00:00"/>
    <s v="10/5/2021 (in Oct SB)"/>
    <d v="2021-11-22T00:00:00"/>
    <m/>
    <s v="? (R1); 5/8/2023 (R2)"/>
    <s v="9/19/2022 (R1); 6/19/2023 (R2)"/>
    <d v="2023-08-24T00:00:00"/>
    <s v="YES - public comment period at SDO occured before 1/1/22 cutoff"/>
    <m/>
    <m/>
    <m/>
    <m/>
    <m/>
    <m/>
    <m/>
    <m/>
    <m/>
    <s v=""/>
    <m/>
    <m/>
    <m/>
    <m/>
    <m/>
    <m/>
    <m/>
    <m/>
    <m/>
    <m/>
    <s v="•Methods"/>
    <m/>
    <m/>
    <s v="MED"/>
    <m/>
    <s v="At SDO for further development"/>
    <m/>
    <s v="In SDO public comment"/>
    <s v="In adjudication at SDO"/>
    <s v="In adjudication at SDO"/>
    <m/>
    <m/>
    <m/>
    <m/>
    <m/>
    <m/>
  </r>
  <r>
    <s v="ILE-011"/>
    <s v="Chemistry: Trace Evidence "/>
    <x v="18"/>
    <m/>
    <m/>
    <m/>
    <m/>
    <m/>
    <m/>
    <x v="1"/>
    <m/>
    <m/>
    <s v="Per the SC chair (in email dated 5/27/22), this is not a priority to get on the Registry at this time. This is not a process used by U.S. forensic laboratories."/>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s v="Examination &amp; Analysis"/>
    <m/>
    <m/>
    <m/>
    <m/>
    <m/>
    <m/>
    <m/>
    <m/>
    <m/>
    <m/>
    <m/>
    <m/>
    <m/>
    <m/>
    <m/>
    <m/>
    <m/>
    <m/>
    <m/>
    <m/>
    <s v=""/>
    <m/>
    <m/>
    <m/>
    <m/>
    <m/>
    <m/>
    <m/>
    <m/>
    <m/>
    <m/>
    <s v="•Methods"/>
    <m/>
    <m/>
    <s v="LOW"/>
    <m/>
    <s v="At SDO for further development"/>
    <m/>
    <s v="In open comment at OSAC"/>
    <m/>
    <m/>
    <m/>
    <m/>
    <m/>
    <m/>
    <m/>
    <m/>
  </r>
  <r>
    <s v="ILE-049"/>
    <s v="Chemistry: Trace Evidence "/>
    <x v="18"/>
    <m/>
    <m/>
    <m/>
    <m/>
    <m/>
    <m/>
    <x v="1"/>
    <m/>
    <m/>
    <m/>
    <m/>
    <s v="ASTM"/>
    <s v="E3197-23"/>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m/>
    <s v="6/27/2022; 11/21/2022"/>
    <s v="8/9/2022; 12/21/2022"/>
    <d v="2022-08-05T00:00:00"/>
    <s v="? (I)"/>
    <d v="2022-09-19T00:00:00"/>
    <m/>
    <s v="1/9/2022 (R1)"/>
    <s v="2/20/23 (R1)"/>
    <d v="2023-06-01T00:00:00"/>
    <m/>
    <m/>
    <m/>
    <m/>
    <m/>
    <m/>
    <m/>
    <m/>
    <m/>
    <m/>
    <s v=""/>
    <m/>
    <m/>
    <m/>
    <m/>
    <m/>
    <m/>
    <m/>
    <m/>
    <m/>
    <m/>
    <m/>
    <m/>
    <m/>
    <m/>
    <m/>
    <m/>
    <m/>
    <m/>
    <m/>
    <m/>
    <m/>
    <m/>
    <m/>
    <m/>
    <m/>
    <m/>
  </r>
  <r>
    <s v="ILE-029"/>
    <s v="Chemistry: Trace Evidence "/>
    <x v="18"/>
    <m/>
    <m/>
    <m/>
    <m/>
    <m/>
    <m/>
    <x v="1"/>
    <s v="Standard"/>
    <m/>
    <m/>
    <m/>
    <s v="ASTM"/>
    <s v="E3284-23"/>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s v="Competency &amp; Monitoring"/>
    <s v="N/A"/>
    <s v="1/7/2022; 4/18/2023"/>
    <s v="2/7/2022; 5/18/2023"/>
    <d v="2022-02-04T00:00:00"/>
    <s v="10/5/2021 (in Oct 2021 SB) ??"/>
    <s v="5/27/2020; 3/21/2022"/>
    <m/>
    <d v="2023-05-08T00:00:00"/>
    <d v="2023-06-19T00:00:00"/>
    <s v="October 2023 (ANSI final action date 10/1/23)"/>
    <s v="NO - double checl - was March comment period initial or re-circ?"/>
    <s v="N/A"/>
    <s v="N/A"/>
    <s v="N/A"/>
    <m/>
    <m/>
    <m/>
    <m/>
    <m/>
    <m/>
    <s v=""/>
    <m/>
    <m/>
    <m/>
    <m/>
    <m/>
    <m/>
    <m/>
    <m/>
    <m/>
    <m/>
    <s v="•Training"/>
    <m/>
    <m/>
    <s v="MED"/>
    <m/>
    <s v="At SDO for further development"/>
    <m/>
    <s v="In adjudication at SDO"/>
    <s v="In adjudication at SDO"/>
    <s v="In adjudication at SDO"/>
    <s v="Q3: Adjudicating negative votes fro ASTM"/>
    <m/>
    <m/>
    <m/>
    <m/>
    <m/>
  </r>
  <r>
    <s v="ILE-021"/>
    <s v="Chemistry: Trace Evidence "/>
    <x v="18"/>
    <m/>
    <m/>
    <m/>
    <m/>
    <m/>
    <m/>
    <x v="2"/>
    <s v="Standard"/>
    <m/>
    <s v="New ASTM standard; completed ASTM open comment"/>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s v="Evidence Collection &amp; Handling"/>
    <s v="TBD"/>
    <s v="1/7/2022; 11/21/2022; 6/22/2023"/>
    <s v="2/7/2022; 12/21/2022; 7/24/2023"/>
    <d v="2023-01-06T00:00:00"/>
    <d v="2023-01-09T00:00:00"/>
    <d v="2023-02-20T00:00:00"/>
    <m/>
    <d v="2023-08-15T00:00:00"/>
    <d v="2023-09-25T00:00:00"/>
    <m/>
    <s v="NO - OSAC Proposed Standard "/>
    <m/>
    <m/>
    <m/>
    <m/>
    <m/>
    <m/>
    <m/>
    <m/>
    <m/>
    <s v="non-STRP"/>
    <s v="N/A"/>
    <d v="2021-02-02T00:00:00"/>
    <m/>
    <n v="6"/>
    <s v="N/A"/>
    <d v="2021-12-02T00:00:00"/>
    <m/>
    <d v="2021-12-07T00:00:00"/>
    <s v="YES"/>
    <m/>
    <s v="•Evidence Collection or Recovery"/>
    <m/>
    <m/>
    <s v="HIGH"/>
    <m/>
    <s v="Add OSAC Proposed Standard to Registry and send to SDO"/>
    <m/>
    <s v="Under development at SDO"/>
    <s v="Under development at SDO"/>
    <s v="Under development at SDO"/>
    <m/>
    <m/>
    <m/>
    <m/>
    <m/>
    <m/>
  </r>
  <r>
    <s v="ILE-035"/>
    <s v="Chemistry: Trace Evidence "/>
    <x v="18"/>
    <m/>
    <m/>
    <m/>
    <m/>
    <m/>
    <m/>
    <x v="2"/>
    <m/>
    <m/>
    <s v="New ASTM standard; OSAC Proposed Standard titled &quot;Standard Practice for the Identification of Compounds Related to oGSR by GC-MS&quot;; document at ASTM titled &quot;Test Method for Identification of Compounds Related to oGSR by GC-MS&quot;"/>
    <s v="OSAC 2022-S-0002"/>
    <m/>
    <m/>
    <s v="WK85368"/>
    <s v="Standard Practice for the Identification of Compunds Related to Organic Gunshot Residue (OGSR) by GC-MS"/>
    <s v="Describes the analysis and identification of OGSR by GC-MS"/>
    <s v="N/A"/>
    <s v="N/A"/>
    <s v="N/A"/>
    <m/>
    <s v="Examination &amp; Analysis"/>
    <d v="2023-03-10T00:00:00"/>
    <m/>
    <m/>
    <s v="TBD"/>
    <s v="TBD"/>
    <s v="TBD"/>
    <m/>
    <s v="TBD"/>
    <s v="TBD"/>
    <s v="TBD"/>
    <s v="NO - OSAC Proposed Standard "/>
    <m/>
    <m/>
    <m/>
    <m/>
    <m/>
    <m/>
    <m/>
    <m/>
    <m/>
    <s v="STRP"/>
    <s v="STRP new process"/>
    <d v="2021-10-05T00:00:00"/>
    <d v="2021-11-01T00:00:00"/>
    <n v="10"/>
    <n v="111"/>
    <d v="2022-12-07T00:00:00"/>
    <s v="no"/>
    <d v="2023-01-05T00:00:00"/>
    <s v="NO"/>
    <m/>
    <s v="•Scope of Examination"/>
    <m/>
    <m/>
    <s v="HIGH"/>
    <s v="Complete STR and then ASTM process"/>
    <s v="Complete STRP evaluation"/>
    <m/>
    <m/>
    <s v="Under review by STRP"/>
    <s v="In comment adjudication at OSAC"/>
    <m/>
    <m/>
    <m/>
    <m/>
    <m/>
    <m/>
  </r>
  <r>
    <s v="ILE-036"/>
    <s v="Chemistry: Trace Evidence "/>
    <x v="18"/>
    <m/>
    <m/>
    <m/>
    <m/>
    <m/>
    <m/>
    <x v="2"/>
    <m/>
    <m/>
    <s v="NEW ASTM standard; OSAC Proposed Standard titled &quot;Standard Practice for the Identification of oGSR by LC-MS&quot;; document at ASTM titled &quot;Test Method for Identification of Compounds Related to oGSR by LC-MS&quot;"/>
    <s v="OSAC 2022-S-0003"/>
    <m/>
    <m/>
    <s v="WK85367"/>
    <s v="Standard Practice for the Identification of Organic Gunshot Residue (OGSR) by LC-MS"/>
    <s v="Describes the analysis and identification of OGSR by LC-MS"/>
    <s v="N/A"/>
    <s v="N/A"/>
    <s v="N/A"/>
    <m/>
    <s v="Examination &amp; Analysis"/>
    <d v="2023-03-10T00:00:00"/>
    <m/>
    <m/>
    <s v="TBD"/>
    <s v="TBD"/>
    <s v="TBD"/>
    <m/>
    <s v="TBD"/>
    <s v="TBD"/>
    <s v="TBD"/>
    <s v="NO - OSAC Proposed Standard "/>
    <m/>
    <m/>
    <m/>
    <m/>
    <m/>
    <m/>
    <m/>
    <m/>
    <m/>
    <s v="STRP"/>
    <s v="STRP new process"/>
    <d v="2021-10-05T00:00:00"/>
    <d v="2021-11-01T00:00:00"/>
    <n v="7"/>
    <n v="95"/>
    <d v="2022-12-07T00:00:00"/>
    <s v="no"/>
    <d v="2023-01-05T00:00:00"/>
    <s v="NO"/>
    <m/>
    <s v="•Scope of Examination"/>
    <m/>
    <m/>
    <s v="HIGH"/>
    <s v="Complete STR and then ASTM process"/>
    <s v="Complete STRP evaluation"/>
    <m/>
    <m/>
    <s v="Under review by STRP"/>
    <s v="In comment adjudication at OSAC"/>
    <m/>
    <m/>
    <m/>
    <m/>
    <m/>
    <m/>
  </r>
  <r>
    <s v="ILE-037"/>
    <s v="Chemistry: Trace Evidence "/>
    <x v="18"/>
    <m/>
    <m/>
    <m/>
    <m/>
    <m/>
    <m/>
    <x v="2"/>
    <m/>
    <m/>
    <s v="PINS submitted 6/30/23; in ballot at ASTM SC - ballot closes 10/5/2023"/>
    <s v="OSAC 2022-S-0023"/>
    <m/>
    <m/>
    <s v="N/A"/>
    <s v="Standard Practice for the Forensic Analysis of Explosives by Polarized Light Microscopy"/>
    <s v="Describes procedures for the PLM analysis of intact explosives and explosive residues. (in progress within OSAC task group)."/>
    <s v="N/A"/>
    <s v="N/A"/>
    <s v="N/A"/>
    <m/>
    <s v="Examination &amp; Analysis"/>
    <d v="2023-06-30T00:00:00"/>
    <m/>
    <m/>
    <s v="TBD"/>
    <s v="TBD"/>
    <s v="TBD"/>
    <m/>
    <m/>
    <s v="TBD"/>
    <s v="TBD"/>
    <s v="NO - OSAC Proposed Standard "/>
    <m/>
    <m/>
    <m/>
    <m/>
    <m/>
    <m/>
    <m/>
    <m/>
    <m/>
    <s v="STRP"/>
    <s v="STRP new process"/>
    <d v="2022-02-01T00:00:00"/>
    <d v="2022-02-28T00:00:00"/>
    <n v="98"/>
    <n v="163"/>
    <d v="2023-06-07T00:00:00"/>
    <s v="YES "/>
    <d v="2023-07-05T00:00:00"/>
    <s v="YES"/>
    <m/>
    <s v="•Scope of Examination"/>
    <m/>
    <m/>
    <s v="HIGH"/>
    <m/>
    <s v="Complete STRP evaluation"/>
    <m/>
    <m/>
    <s v="In comment adjudication at OSAC"/>
    <s v="In comment adjudication at OSAC"/>
    <m/>
    <m/>
    <m/>
    <m/>
    <m/>
    <m/>
  </r>
  <r>
    <s v="ILE-042"/>
    <s v="Chemistry: Trace Evidence "/>
    <x v="18"/>
    <m/>
    <m/>
    <m/>
    <m/>
    <m/>
    <m/>
    <x v="2"/>
    <m/>
    <m/>
    <m/>
    <s v="OSAC 2023-N-0010"/>
    <m/>
    <m/>
    <m/>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m/>
    <m/>
    <m/>
    <m/>
    <s v="Evidence Collection &amp; Handling"/>
    <m/>
    <m/>
    <m/>
    <m/>
    <m/>
    <m/>
    <m/>
    <m/>
    <m/>
    <m/>
    <m/>
    <m/>
    <m/>
    <m/>
    <m/>
    <m/>
    <m/>
    <m/>
    <m/>
    <m/>
    <s v="non-STR"/>
    <s v="N/A"/>
    <d v="2023-02-07T00:00:00"/>
    <d v="2023-03-06T00:00:00"/>
    <n v="16"/>
    <s v="N/A"/>
    <d v="2023-07-01T00:00:00"/>
    <s v="YES "/>
    <s v="OSAC PROPOSED STANDARD NOT APPROVED FOR REGISTRY (July 2023); added to Registry 11/7/23"/>
    <m/>
    <m/>
    <m/>
    <m/>
    <m/>
    <m/>
    <m/>
    <m/>
    <m/>
    <m/>
    <m/>
    <m/>
    <m/>
    <m/>
    <m/>
    <m/>
    <m/>
    <m/>
  </r>
  <r>
    <s v="ILE-022"/>
    <s v="Chemistry: Trace Evidence "/>
    <x v="18"/>
    <m/>
    <m/>
    <m/>
    <m/>
    <m/>
    <m/>
    <x v="3"/>
    <m/>
    <s v="Registry Bypass"/>
    <s v="open for comment @ASTM - deadline 9/25/23; SENT TO SDO WITHOUT GOING ON REGISTRY"/>
    <s v="OSAC 2022-S-0004"/>
    <s v="ASTM"/>
    <m/>
    <s v="WK81724"/>
    <s v="Standard Practice for the Classification for Ignitable Liquids Encountered in Fire Debris Analysis"/>
    <m/>
    <s v="N/A"/>
    <s v="N/A"/>
    <s v="N/A"/>
    <m/>
    <s v="Examination &amp; Analysis"/>
    <d v="2022-05-20T00:00:00"/>
    <d v="2023-06-22T00:00:00"/>
    <d v="2023-07-24T00:00:00"/>
    <d v="2023-08-11T00:00:00"/>
    <d v="2023-08-15T00:00:00"/>
    <d v="2023-09-25T00:00:00"/>
    <m/>
    <m/>
    <m/>
    <m/>
    <s v="NO - OSAC Proposed Standard "/>
    <m/>
    <m/>
    <m/>
    <m/>
    <m/>
    <m/>
    <m/>
    <m/>
    <m/>
    <s v="STRP"/>
    <m/>
    <d v="2021-10-05T00:00:00"/>
    <d v="2021-11-01T00:00:00"/>
    <n v="139"/>
    <n v="151"/>
    <s v="N/A"/>
    <s v="N/A"/>
    <s v="SENT TO SDO WITHOUT GOING ON REGISTRY "/>
    <s v="NO"/>
    <m/>
    <m/>
    <m/>
    <m/>
    <s v="HIGH"/>
    <s v="Complete ASTM and OSAC RA Processes"/>
    <s v="Complete STRP evaluation"/>
    <m/>
    <s v="Under development at SDO"/>
    <s v="In SDO public comment"/>
    <s v="In adjudication at SDO"/>
    <m/>
    <m/>
    <m/>
    <m/>
    <m/>
    <m/>
  </r>
  <r>
    <s v="ILE-023"/>
    <s v="Chemistry: Trace Evidence "/>
    <x v="18"/>
    <m/>
    <m/>
    <m/>
    <m/>
    <m/>
    <m/>
    <x v="3"/>
    <m/>
    <s v="Registry Bypass"/>
    <s v="open for comment @ASTM - deadline 9/25/23; SENT TO SDO WITHOUT GOING ON REGISTRY"/>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s v="Reporting Results &amp; Testimony"/>
    <m/>
    <m/>
    <m/>
    <m/>
    <m/>
    <m/>
    <m/>
    <m/>
    <m/>
    <m/>
    <s v="NO - OSAC Proposed Standard "/>
    <m/>
    <m/>
    <m/>
    <m/>
    <m/>
    <m/>
    <m/>
    <m/>
    <m/>
    <s v="STRP"/>
    <m/>
    <d v="2021-10-05T00:00:00"/>
    <d v="2021-11-01T00:00:00"/>
    <n v="106"/>
    <n v="155"/>
    <s v="N/A"/>
    <s v="N/A"/>
    <s v="SENT TO SDO WITHOUT GOING ON REGISTRY "/>
    <s v="NO"/>
    <m/>
    <s v="•Interpretation &amp; Opinion"/>
    <m/>
    <m/>
    <s v="HIGH"/>
    <s v="Complete ASTM and OSAC RA Processes"/>
    <s v="Complete STRP evaluation"/>
    <m/>
    <s v="Under development at SDO"/>
    <s v="In SDO public comment"/>
    <s v="In adjudication at SDO"/>
    <m/>
    <m/>
    <m/>
    <m/>
    <m/>
    <m/>
  </r>
  <r>
    <s v="ILE-024"/>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NOTE: Spoke with K. Kunkler on 6/16/2"/>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s v="Examination &amp; Analysis"/>
    <m/>
    <m/>
    <m/>
    <m/>
    <m/>
    <m/>
    <m/>
    <m/>
    <m/>
    <m/>
    <s v="NO - OSAC Proposed Standard "/>
    <m/>
    <m/>
    <m/>
    <m/>
    <m/>
    <m/>
    <m/>
    <m/>
    <m/>
    <s v="STRP"/>
    <m/>
    <d v="2021-11-02T00:00:00"/>
    <d v="2021-12-06T00:00:00"/>
    <n v="62"/>
    <n v="45"/>
    <s v="N/A"/>
    <m/>
    <s v="N/A"/>
    <s v="NO"/>
    <m/>
    <s v="•Methods"/>
    <m/>
    <m/>
    <s v="LOW"/>
    <m/>
    <m/>
    <m/>
    <m/>
    <s v="Under development at SDO"/>
    <m/>
    <m/>
    <m/>
    <m/>
    <m/>
    <m/>
    <m/>
  </r>
  <r>
    <s v="ILE-051"/>
    <s v="Chemistry: Trace Evidence "/>
    <x v="18"/>
    <m/>
    <m/>
    <m/>
    <m/>
    <m/>
    <m/>
    <x v="3"/>
    <m/>
    <m/>
    <s v="Up for 5 year review - updates to doc will include 1) harmonizing with Guide E3245 (fire debris analysis scheme) and_x000a_other related and new/revised E30 standards, 2) the addition of a Quality Assurance and Quality Control section, and 3) the inclusion of s"/>
    <m/>
    <s v="ASTM"/>
    <s v="E1388-xx"/>
    <s v="WK82140"/>
    <s v="Standard Practice for Sampling of Headspace Vapors from Fire Debris Samples"/>
    <m/>
    <m/>
    <m/>
    <m/>
    <m/>
    <s v="Examination &amp; Analysis"/>
    <m/>
    <d v="2023-06-22T00:00:00"/>
    <d v="2023-07-24T00:00:00"/>
    <d v="2023-08-11T00:00:00"/>
    <d v="2023-08-15T00:00:00"/>
    <d v="2023-09-25T00:00:00"/>
    <m/>
    <m/>
    <m/>
    <m/>
    <m/>
    <m/>
    <m/>
    <m/>
    <m/>
    <m/>
    <m/>
    <m/>
    <m/>
    <m/>
    <m/>
    <m/>
    <m/>
    <m/>
    <m/>
    <m/>
    <m/>
    <m/>
    <m/>
    <m/>
    <m/>
    <m/>
    <m/>
    <m/>
    <m/>
    <m/>
    <m/>
    <m/>
    <m/>
    <m/>
    <m/>
    <m/>
    <m/>
    <m/>
    <m/>
    <m/>
    <m/>
  </r>
  <r>
    <s v="ILE-047"/>
    <s v="Chemistry: Trace Evidence "/>
    <x v="18"/>
    <m/>
    <m/>
    <m/>
    <m/>
    <m/>
    <m/>
    <x v="3"/>
    <m/>
    <m/>
    <s v="At ASTM main committee ballot (closes 5/18/23) for title change and edits to be considered for the Registry; Per SC chair (in email dated 5/27/22), the SC is actively working on  revisions to this document and will then take doc through 1.5 process; revis"/>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m/>
    <s v="Started / In progress"/>
    <s v="In adjudication at SDO"/>
    <m/>
    <m/>
    <m/>
    <m/>
    <m/>
    <m/>
  </r>
  <r>
    <s v="ILE-026"/>
    <s v="Chemistry: Trace Evidence "/>
    <x v="18"/>
    <m/>
    <m/>
    <m/>
    <m/>
    <m/>
    <m/>
    <x v="3"/>
    <m/>
    <m/>
    <s v="at ASTM main committee ballot - closes 5/18/23; revision of E2997-16"/>
    <m/>
    <s v="ASTM"/>
    <s v="E2997-xx"/>
    <s v="WK78732"/>
    <s v="Standard Test Method for Analysis of Biodiesel Products by Gas Chromatography-Mass Spectrometry"/>
    <s v="Covers the analysis and identification of the fatty acid methyl esters (FAMEs) and petroleum distillate components of biodiesel products."/>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s v="In SDO public comment"/>
    <s v="Started / In progress"/>
    <s v="In adjudication at SDO"/>
    <m/>
    <m/>
    <m/>
    <m/>
    <m/>
    <m/>
  </r>
  <r>
    <s v="ILE-048"/>
    <s v="Chemistry: Trace Evidence "/>
    <x v="18"/>
    <m/>
    <m/>
    <m/>
    <m/>
    <m/>
    <m/>
    <x v="3"/>
    <m/>
    <m/>
    <s v="review of E2998-16 (up for 5-year review @ASTM); Per SC chair (in email dated 5/27/22), the SC is actively working on  revisions to this document and will then take doc through 1.5 process"/>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s v="Examination &amp; Analysis"/>
    <m/>
    <m/>
    <m/>
    <m/>
    <m/>
    <m/>
    <m/>
    <m/>
    <m/>
    <m/>
    <m/>
    <m/>
    <m/>
    <m/>
    <m/>
    <m/>
    <m/>
    <m/>
    <m/>
    <m/>
    <s v=""/>
    <m/>
    <m/>
    <m/>
    <m/>
    <m/>
    <m/>
    <m/>
    <m/>
    <m/>
    <m/>
    <s v="•Data Criteria &amp; Analysis"/>
    <m/>
    <m/>
    <s v="HIGH"/>
    <m/>
    <s v="At SDO for further development"/>
    <m/>
    <s v="In open comment at OSAC"/>
    <s v="Started / In progress"/>
    <s v="In adjudication at SDO"/>
    <m/>
    <m/>
    <m/>
    <m/>
    <m/>
    <m/>
  </r>
  <r>
    <s v="ILE-027"/>
    <s v="Chemistry: Trace Evidence "/>
    <x v="18"/>
    <m/>
    <m/>
    <m/>
    <m/>
    <m/>
    <m/>
    <x v="3"/>
    <m/>
    <m/>
    <s v="revision of E2999-17 (5 year review); Per 2023 OLSS: changes/revisions are in progress"/>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s v="Examination &amp; Analysis"/>
    <m/>
    <m/>
    <m/>
    <m/>
    <m/>
    <m/>
    <m/>
    <m/>
    <m/>
    <m/>
    <m/>
    <m/>
    <m/>
    <m/>
    <m/>
    <m/>
    <m/>
    <m/>
    <m/>
    <m/>
    <s v=""/>
    <m/>
    <m/>
    <m/>
    <m/>
    <m/>
    <m/>
    <m/>
    <m/>
    <m/>
    <m/>
    <s v="•Data Criteria &amp; Analysis"/>
    <m/>
    <m/>
    <s v="MED"/>
    <m/>
    <s v="At SDO for further development"/>
    <m/>
    <s v="In adjudication at SDO"/>
    <s v="Under development at SDO"/>
    <s v="Under development at SDO"/>
    <m/>
    <m/>
    <m/>
    <m/>
    <m/>
    <m/>
  </r>
  <r>
    <s v="ILE-030"/>
    <s v="Chemistry: Trace Evidence "/>
    <x v="18"/>
    <m/>
    <m/>
    <m/>
    <m/>
    <m/>
    <m/>
    <x v="3"/>
    <s v="Standard"/>
    <m/>
    <s v="New ASTM standard; GOAL FOR FY24"/>
    <m/>
    <s v="ASTM"/>
    <m/>
    <s v="WK72526"/>
    <s v="Guid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s v="Opinion Standards"/>
    <m/>
    <s v="11/21/2022; 4/18/2023"/>
    <s v="12/21/2022; 5/18/2023"/>
    <d v="2022-05-06T00:00:00"/>
    <d v="2022-05-10T00:00:00"/>
    <d v="2022-05-27T00:00:00"/>
    <m/>
    <s v="1/9/23 (R1); 5/8/2023 (R2)"/>
    <s v=" 2/20/23 (R1); 6/19/2023 (R2)"/>
    <m/>
    <s v="NO"/>
    <m/>
    <m/>
    <m/>
    <m/>
    <m/>
    <m/>
    <m/>
    <m/>
    <m/>
    <s v=""/>
    <m/>
    <m/>
    <m/>
    <m/>
    <m/>
    <m/>
    <m/>
    <m/>
    <m/>
    <m/>
    <m/>
    <m/>
    <m/>
    <s v="MED"/>
    <m/>
    <s v="At SDO for further development"/>
    <m/>
    <s v="In adjudication at SDO"/>
    <s v="In adjudication at SDO"/>
    <m/>
    <s v="Q3: Adjudicating negative votes fro ASTM"/>
    <m/>
    <m/>
    <m/>
    <m/>
    <m/>
  </r>
  <r>
    <s v="ILE-031"/>
    <s v="Chemistry: Trace Evidence "/>
    <x v="18"/>
    <m/>
    <m/>
    <m/>
    <m/>
    <m/>
    <m/>
    <x v="3"/>
    <m/>
    <m/>
    <s v="New ASTM standard"/>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s v="Competency &amp; Monitoring"/>
    <m/>
    <m/>
    <m/>
    <m/>
    <m/>
    <m/>
    <m/>
    <m/>
    <m/>
    <m/>
    <m/>
    <m/>
    <m/>
    <m/>
    <m/>
    <m/>
    <m/>
    <m/>
    <m/>
    <m/>
    <s v=""/>
    <m/>
    <m/>
    <m/>
    <m/>
    <m/>
    <m/>
    <m/>
    <m/>
    <m/>
    <m/>
    <s v="•Training"/>
    <m/>
    <m/>
    <s v="MED"/>
    <m/>
    <s v="At SDO for further development"/>
    <m/>
    <s v="In adjudication at SDO"/>
    <s v="In adjudication at SDO"/>
    <s v="In adjudication at SDO"/>
    <m/>
    <m/>
    <m/>
    <m/>
    <m/>
    <m/>
  </r>
  <r>
    <s v="ILE-034"/>
    <s v="Chemistry: Trace Evidence "/>
    <x v="18"/>
    <m/>
    <m/>
    <m/>
    <m/>
    <m/>
    <m/>
    <x v="3"/>
    <m/>
    <m/>
    <s v="New ASTM standard"/>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s v="Competency &amp; Monitoring"/>
    <m/>
    <m/>
    <m/>
    <m/>
    <m/>
    <m/>
    <m/>
    <m/>
    <m/>
    <m/>
    <m/>
    <m/>
    <m/>
    <m/>
    <m/>
    <m/>
    <m/>
    <m/>
    <m/>
    <m/>
    <s v=""/>
    <m/>
    <m/>
    <m/>
    <m/>
    <m/>
    <m/>
    <m/>
    <m/>
    <m/>
    <m/>
    <s v="•Training"/>
    <m/>
    <m/>
    <s v="MED"/>
    <m/>
    <s v="At SDO for further development"/>
    <m/>
    <s v="In adjudication at SDO"/>
    <s v="Started / In progress"/>
    <s v="In adjudication at SDO"/>
    <m/>
    <m/>
    <m/>
    <m/>
    <m/>
    <m/>
  </r>
  <r>
    <s v="ILE-032"/>
    <s v="Chemistry: Trace Evidence "/>
    <x v="18"/>
    <m/>
    <m/>
    <m/>
    <m/>
    <m/>
    <m/>
    <x v="3"/>
    <m/>
    <m/>
    <s v="New ASTM standard drafted by the SC; title and scope are in draft form and are under development at AST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s v="Reporting Results &amp; Testimony"/>
    <m/>
    <d v="2023-06-22T00:00:00"/>
    <d v="2023-07-24T00:00:00"/>
    <d v="2023-08-11T00:00:00"/>
    <d v="2023-08-15T00:00:00"/>
    <d v="2023-09-25T00:00:00"/>
    <m/>
    <m/>
    <m/>
    <m/>
    <m/>
    <m/>
    <m/>
    <m/>
    <m/>
    <m/>
    <m/>
    <m/>
    <m/>
    <m/>
    <s v=""/>
    <m/>
    <m/>
    <m/>
    <m/>
    <m/>
    <m/>
    <m/>
    <m/>
    <m/>
    <m/>
    <s v="•Reporting"/>
    <m/>
    <m/>
    <s v="MED"/>
    <m/>
    <s v="At SDO for further development"/>
    <m/>
    <s v="In adjudication at SDO"/>
    <s v="In adjudication at SDO"/>
    <s v="In adjudication at SDO"/>
    <m/>
    <m/>
    <m/>
    <m/>
    <m/>
    <m/>
  </r>
  <r>
    <s v="ILE-033"/>
    <s v="Chemistry: Trace Evidence "/>
    <x v="18"/>
    <m/>
    <m/>
    <m/>
    <m/>
    <m/>
    <m/>
    <x v="3"/>
    <m/>
    <m/>
    <s v="New ASTM standard drafted by the SC; title and scope are in draft form and are under development at AST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s v="Reporting Results &amp; Testimony"/>
    <m/>
    <m/>
    <m/>
    <m/>
    <m/>
    <m/>
    <m/>
    <m/>
    <m/>
    <m/>
    <m/>
    <m/>
    <m/>
    <m/>
    <m/>
    <m/>
    <m/>
    <m/>
    <m/>
    <m/>
    <s v=""/>
    <m/>
    <m/>
    <m/>
    <m/>
    <m/>
    <m/>
    <m/>
    <m/>
    <m/>
    <m/>
    <s v="•Reporting"/>
    <m/>
    <m/>
    <s v="MED"/>
    <m/>
    <s v="At SDO for further development"/>
    <m/>
    <s v="In adjudication at SDO"/>
    <s v="In adjudication at SDO"/>
    <s v="In adjudication at SDO"/>
    <m/>
    <m/>
    <m/>
    <m/>
    <m/>
    <m/>
  </r>
  <r>
    <s v="ILE-010"/>
    <s v="Chemistry: Trace Evidence "/>
    <x v="18"/>
    <m/>
    <m/>
    <m/>
    <m/>
    <m/>
    <m/>
    <x v="3"/>
    <m/>
    <m/>
    <s v="Revision to E1618-19; was in revision @OSAC - separated into two separate OSAC proposed standards (2022-S-0004 and -0005) now back at ASTM"/>
    <m/>
    <s v="ASTM"/>
    <m/>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s v="Examination &amp; Analysis"/>
    <m/>
    <m/>
    <m/>
    <m/>
    <m/>
    <m/>
    <m/>
    <m/>
    <m/>
    <m/>
    <m/>
    <s v=""/>
    <m/>
    <m/>
    <m/>
    <m/>
    <m/>
    <m/>
    <m/>
    <m/>
    <m/>
    <m/>
    <m/>
    <m/>
    <m/>
    <m/>
    <m/>
    <m/>
    <m/>
    <m/>
    <m/>
    <s v="•Data Criteria &amp; Analysis"/>
    <m/>
    <m/>
    <s v="HIGH"/>
    <m/>
    <s v="Complete STRP evaluation"/>
    <m/>
    <m/>
    <m/>
    <s v="In adjudication at SDO"/>
    <m/>
    <m/>
    <m/>
    <m/>
    <m/>
    <m/>
  </r>
  <r>
    <s v="ILE-047"/>
    <s v="Chemistry: Trace Evidence "/>
    <x v="18"/>
    <m/>
    <m/>
    <m/>
    <m/>
    <m/>
    <m/>
    <x v="3"/>
    <m/>
    <m/>
    <s v="New ASTM standard; The ILESGR SC developed this term standard. There is currently no comprehensive terminiology doc for GSR analysis that has been generated through a consensus process.; Main committee ballot closes 5/18/23"/>
    <m/>
    <s v="ASTM"/>
    <m/>
    <s v="WK80705"/>
    <s v="Standard Terminology for Relating to Gunshot Residue Analysis"/>
    <m/>
    <m/>
    <m/>
    <m/>
    <m/>
    <s v="Terminology"/>
    <d v="2022-03-04T00:00:00"/>
    <d v="2023-04-18T00:00:00"/>
    <d v="2023-05-18T00:00:00"/>
    <d v="2023-05-05T00:00:00"/>
    <d v="2023-05-08T00:00:00"/>
    <d v="2023-06-19T00:00:00"/>
    <m/>
    <m/>
    <m/>
    <m/>
    <m/>
    <m/>
    <m/>
    <m/>
    <m/>
    <m/>
    <m/>
    <m/>
    <m/>
    <m/>
    <s v=""/>
    <m/>
    <m/>
    <m/>
    <m/>
    <m/>
    <m/>
    <m/>
    <m/>
    <m/>
    <m/>
    <m/>
    <m/>
    <m/>
    <m/>
    <m/>
    <m/>
    <m/>
    <m/>
    <m/>
    <m/>
    <m/>
    <m/>
    <m/>
    <m/>
    <m/>
    <m/>
  </r>
  <r>
    <s v="ILE-038"/>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Explosives"/>
    <m/>
    <m/>
    <m/>
    <m/>
    <m/>
    <s v="Method Validation"/>
    <m/>
    <m/>
    <m/>
    <m/>
    <m/>
    <m/>
    <m/>
    <m/>
    <m/>
    <m/>
    <m/>
    <m/>
    <m/>
    <m/>
    <m/>
    <m/>
    <m/>
    <m/>
    <m/>
    <m/>
    <s v=""/>
    <m/>
    <m/>
    <m/>
    <m/>
    <m/>
    <m/>
    <m/>
    <m/>
    <m/>
    <m/>
    <m/>
    <m/>
    <m/>
    <s v="MED"/>
    <s v="Complete annex and ballot through ASTM following approval of E2549"/>
    <s v="Complete initial draft"/>
    <m/>
    <s v="Started / In progress"/>
    <s v="Started / In progress"/>
    <s v="Started / In progress"/>
    <s v="awaiting publication of E2549"/>
    <m/>
    <m/>
    <m/>
    <m/>
    <m/>
  </r>
  <r>
    <s v="ILE-039"/>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Ignitable Liquids and Ignitable Liquid Residues"/>
    <m/>
    <m/>
    <m/>
    <m/>
    <m/>
    <s v="Method Validation"/>
    <m/>
    <m/>
    <m/>
    <m/>
    <m/>
    <m/>
    <m/>
    <m/>
    <m/>
    <m/>
    <m/>
    <m/>
    <m/>
    <m/>
    <m/>
    <m/>
    <m/>
    <m/>
    <m/>
    <m/>
    <s v=""/>
    <m/>
    <m/>
    <m/>
    <m/>
    <m/>
    <m/>
    <m/>
    <m/>
    <m/>
    <m/>
    <m/>
    <m/>
    <m/>
    <s v="LOW"/>
    <s v="Complete annex and ballot through ASTM following approval of E2549"/>
    <s v="Complete initial draft"/>
    <m/>
    <s v="Started / In progress"/>
    <s v="Started / In progress"/>
    <s v="Started / In progress"/>
    <m/>
    <m/>
    <m/>
    <m/>
    <m/>
    <m/>
  </r>
  <r>
    <s v="ILE-028"/>
    <s v="Chemistry: Trace Evidence "/>
    <x v="18"/>
    <m/>
    <m/>
    <m/>
    <m/>
    <m/>
    <m/>
    <x v="4"/>
    <m/>
    <m/>
    <s v="Will become annex of E3255 "/>
    <m/>
    <s v="ASTM"/>
    <m/>
    <m/>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MED"/>
    <m/>
    <s v="At SDO for further development"/>
    <m/>
    <s v="In adjudication at SDO"/>
    <s v="Pending SDO publication"/>
    <s v="In adjudication at SDO"/>
    <m/>
    <m/>
    <m/>
    <m/>
    <m/>
    <m/>
  </r>
  <r>
    <s v="ILE-046"/>
    <s v="Chemistry: Trace Evidence "/>
    <x v="18"/>
    <m/>
    <m/>
    <m/>
    <m/>
    <m/>
    <m/>
    <x v="4"/>
    <m/>
    <m/>
    <m/>
    <m/>
    <m/>
    <m/>
    <m/>
    <s v="Standard Practice for the Characterization of Solid Oxidizer and Fuel Explosives"/>
    <s v="Describes the analysis and characterization of solid oxidizer and fuel explosives"/>
    <m/>
    <m/>
    <m/>
    <m/>
    <s v="Examination &amp; Analysis"/>
    <m/>
    <m/>
    <m/>
    <m/>
    <m/>
    <m/>
    <m/>
    <m/>
    <m/>
    <m/>
    <m/>
    <m/>
    <m/>
    <m/>
    <m/>
    <m/>
    <m/>
    <m/>
    <m/>
    <m/>
    <s v=""/>
    <m/>
    <m/>
    <m/>
    <m/>
    <m/>
    <m/>
    <m/>
    <m/>
    <m/>
    <m/>
    <m/>
    <m/>
    <m/>
    <s v="LOW"/>
    <s v="Send through STR Process and then send to ASTM "/>
    <s v="Complete initial draft"/>
    <m/>
    <s v="Started / In progress"/>
    <s v="Started / In progress"/>
    <m/>
    <m/>
    <m/>
    <m/>
    <m/>
    <m/>
    <m/>
  </r>
  <r>
    <s v="ILE-040"/>
    <s v="Chemistry: Trace Evidence "/>
    <x v="18"/>
    <m/>
    <m/>
    <m/>
    <m/>
    <m/>
    <m/>
    <x v="4"/>
    <m/>
    <m/>
    <s v="Will become EX annex of E3255 - IS THIS A DUPLICATE OF ILE-028 above? "/>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LOW"/>
    <m/>
    <s v="Complete initial draft"/>
    <m/>
    <s v="Started / In progress"/>
    <s v="Started / In progress"/>
    <s v="Started / In progress"/>
    <m/>
    <m/>
    <m/>
    <m/>
    <m/>
    <m/>
  </r>
  <r>
    <s v="ILE-043"/>
    <s v="Chemistry: Trace Evidence "/>
    <x v="18"/>
    <m/>
    <m/>
    <m/>
    <m/>
    <m/>
    <m/>
    <x v="4"/>
    <m/>
    <m/>
    <s v="Will be part of making E1588 a test method"/>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s v="Examination &amp; Analysis"/>
    <m/>
    <m/>
    <m/>
    <m/>
    <m/>
    <m/>
    <m/>
    <m/>
    <m/>
    <m/>
    <m/>
    <m/>
    <m/>
    <m/>
    <m/>
    <m/>
    <m/>
    <m/>
    <m/>
    <m/>
    <s v=""/>
    <m/>
    <m/>
    <m/>
    <m/>
    <m/>
    <m/>
    <m/>
    <m/>
    <m/>
    <m/>
    <s v="•Data Criteria &amp; Analysis"/>
    <m/>
    <m/>
    <s v="MED"/>
    <s v="Incorporate into E1588&gt;ballot E1588 through ASTM&gt;elevate E1588 to a test method"/>
    <s v="Complete initial draft"/>
    <m/>
    <s v="Started / In progress"/>
    <s v="Started / In progress"/>
    <s v="Started / In progress"/>
    <m/>
    <m/>
    <m/>
    <m/>
    <m/>
    <m/>
  </r>
  <r>
    <s v="ILE-044"/>
    <s v="Chemistry: Trace Evidence "/>
    <x v="18"/>
    <m/>
    <m/>
    <m/>
    <m/>
    <m/>
    <m/>
    <x v="4"/>
    <m/>
    <m/>
    <s v="Will be part of making E1588 a test method"/>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45"/>
    <s v="Chemistry: Trace Evidence "/>
    <x v="18"/>
    <m/>
    <m/>
    <m/>
    <m/>
    <m/>
    <m/>
    <x v="4"/>
    <m/>
    <m/>
    <s v="Will be part of making E1588 a test method"/>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50"/>
    <s v="Chemistry: Trace Evidence "/>
    <x v="18"/>
    <m/>
    <m/>
    <m/>
    <m/>
    <m/>
    <m/>
    <x v="4"/>
    <m/>
    <m/>
    <m/>
    <m/>
    <m/>
    <m/>
    <m/>
    <s v="Standard Practice for Quality Assurance in pGSR Analysis."/>
    <m/>
    <m/>
    <m/>
    <m/>
    <m/>
    <s v="Quality Assurance"/>
    <m/>
    <m/>
    <m/>
    <m/>
    <m/>
    <m/>
    <m/>
    <m/>
    <m/>
    <m/>
    <m/>
    <m/>
    <m/>
    <m/>
    <m/>
    <m/>
    <m/>
    <m/>
    <m/>
    <m/>
    <m/>
    <m/>
    <m/>
    <m/>
    <m/>
    <m/>
    <m/>
    <m/>
    <m/>
    <m/>
    <m/>
    <m/>
    <m/>
    <m/>
    <s v="MED"/>
    <s v="Complete draft of this standard"/>
    <m/>
    <m/>
    <m/>
    <m/>
    <s v="Started / In progress"/>
    <m/>
    <m/>
    <m/>
    <m/>
    <m/>
    <m/>
  </r>
  <r>
    <s v="ILE-NYD-0001"/>
    <s v="Chemistry: Trace Evidence "/>
    <x v="18"/>
    <m/>
    <m/>
    <m/>
    <m/>
    <m/>
    <m/>
    <x v="5"/>
    <m/>
    <m/>
    <m/>
    <m/>
    <m/>
    <m/>
    <m/>
    <s v="Analytical Technique - CE of Explosives and Explosive Residues"/>
    <s v="Describes procedures for the CE analysis of intact explosives and explosive residues."/>
    <m/>
    <m/>
    <m/>
    <m/>
    <s v="Examination &amp; Analysis"/>
    <m/>
    <m/>
    <m/>
    <m/>
    <m/>
    <m/>
    <m/>
    <m/>
    <m/>
    <m/>
    <m/>
    <m/>
    <m/>
    <m/>
    <m/>
    <m/>
    <m/>
    <m/>
    <m/>
    <m/>
    <s v=""/>
    <m/>
    <m/>
    <m/>
    <m/>
    <m/>
    <m/>
    <m/>
    <m/>
    <m/>
    <m/>
    <s v="•Scope of Examination"/>
    <m/>
    <m/>
    <s v="LOW"/>
    <m/>
    <m/>
    <m/>
    <s v="Not started"/>
    <s v="Not started"/>
    <s v="Not started"/>
    <m/>
    <m/>
    <m/>
    <m/>
    <m/>
    <m/>
  </r>
  <r>
    <s v="ILE-NYD-0002"/>
    <s v="Chemistry: Trace Evidence "/>
    <x v="18"/>
    <m/>
    <m/>
    <m/>
    <m/>
    <m/>
    <m/>
    <x v="5"/>
    <m/>
    <m/>
    <m/>
    <m/>
    <m/>
    <m/>
    <m/>
    <s v="Analytical Technique - IC &amp; IC-MS of Explosives and Explosive Residues"/>
    <s v="Describes procedures for the IC and IC-MS analysis of intact explosives and explosive residues."/>
    <m/>
    <m/>
    <m/>
    <m/>
    <s v="Examination &amp; Analysis"/>
    <m/>
    <m/>
    <m/>
    <m/>
    <m/>
    <m/>
    <m/>
    <m/>
    <m/>
    <m/>
    <m/>
    <m/>
    <m/>
    <m/>
    <m/>
    <m/>
    <m/>
    <m/>
    <m/>
    <m/>
    <s v=""/>
    <m/>
    <m/>
    <m/>
    <m/>
    <m/>
    <m/>
    <m/>
    <m/>
    <m/>
    <m/>
    <s v="•Scope of Examination"/>
    <m/>
    <m/>
    <s v="LOW"/>
    <m/>
    <m/>
    <m/>
    <s v="Not started"/>
    <s v="Not started"/>
    <s v="Not started"/>
    <m/>
    <m/>
    <m/>
    <m/>
    <m/>
    <m/>
  </r>
  <r>
    <s v="ILE-NYD-0003"/>
    <s v="Chemistry: Trace Evidence "/>
    <x v="18"/>
    <m/>
    <m/>
    <m/>
    <m/>
    <m/>
    <m/>
    <x v="5"/>
    <m/>
    <m/>
    <m/>
    <m/>
    <m/>
    <m/>
    <m/>
    <s v="Analytical Technique - LC &amp; LC-MS of Explosives and Explosive Residues"/>
    <s v="Describes procedures for the LC and LC-MS analysis of intact explosives and explosive residues."/>
    <m/>
    <m/>
    <m/>
    <m/>
    <s v="Examination &amp; Analysis"/>
    <m/>
    <m/>
    <m/>
    <m/>
    <m/>
    <m/>
    <m/>
    <m/>
    <m/>
    <m/>
    <m/>
    <m/>
    <m/>
    <m/>
    <m/>
    <m/>
    <m/>
    <m/>
    <m/>
    <m/>
    <s v=""/>
    <m/>
    <m/>
    <m/>
    <m/>
    <m/>
    <m/>
    <m/>
    <m/>
    <m/>
    <m/>
    <s v="•Scope of Examination"/>
    <m/>
    <m/>
    <s v="LOW"/>
    <m/>
    <m/>
    <m/>
    <s v="Not started"/>
    <s v="Not started"/>
    <s v="Not started"/>
    <m/>
    <m/>
    <m/>
    <m/>
    <m/>
    <m/>
  </r>
  <r>
    <s v="ILE-NYD-0004"/>
    <s v="Chemistry: Trace Evidence "/>
    <x v="18"/>
    <m/>
    <m/>
    <m/>
    <m/>
    <m/>
    <m/>
    <x v="5"/>
    <m/>
    <m/>
    <m/>
    <m/>
    <m/>
    <m/>
    <m/>
    <s v="Analytical Technique - SEM-EDS &amp; XRF of Explosives and Explosive Residues"/>
    <s v="Describes procedures for the SEM-EDS and XRF analysis of intact explosives and explosive residues."/>
    <m/>
    <m/>
    <m/>
    <m/>
    <s v="Examination &amp; Analysis"/>
    <m/>
    <m/>
    <m/>
    <m/>
    <m/>
    <m/>
    <m/>
    <m/>
    <m/>
    <m/>
    <m/>
    <m/>
    <m/>
    <m/>
    <m/>
    <m/>
    <m/>
    <m/>
    <m/>
    <m/>
    <s v=""/>
    <m/>
    <m/>
    <m/>
    <m/>
    <m/>
    <m/>
    <m/>
    <m/>
    <m/>
    <m/>
    <s v="•Scope of Examination"/>
    <m/>
    <m/>
    <s v="LOW"/>
    <m/>
    <m/>
    <m/>
    <s v="Not started"/>
    <s v="Not started"/>
    <s v="Not started"/>
    <m/>
    <m/>
    <m/>
    <m/>
    <m/>
    <m/>
  </r>
  <r>
    <s v="ILE-NYD-0005"/>
    <s v="Chemistry: Trace Evidence "/>
    <x v="18"/>
    <m/>
    <m/>
    <m/>
    <m/>
    <m/>
    <m/>
    <x v="5"/>
    <m/>
    <m/>
    <m/>
    <m/>
    <m/>
    <m/>
    <m/>
    <s v="Analytical Technique - TLC &amp; Spot Test of Explosives and Explosive Residues"/>
    <s v="Describes procedures for the TLC and Spot Test analysis of intact explosives and explosive residues."/>
    <m/>
    <m/>
    <m/>
    <m/>
    <s v="Examination &amp; Analysis"/>
    <m/>
    <m/>
    <m/>
    <m/>
    <m/>
    <m/>
    <m/>
    <m/>
    <m/>
    <m/>
    <m/>
    <m/>
    <m/>
    <m/>
    <m/>
    <m/>
    <m/>
    <m/>
    <m/>
    <m/>
    <s v=""/>
    <m/>
    <m/>
    <m/>
    <m/>
    <m/>
    <m/>
    <m/>
    <m/>
    <m/>
    <m/>
    <s v="•Scope of Examination"/>
    <m/>
    <m/>
    <s v="LOW"/>
    <m/>
    <m/>
    <m/>
    <s v="Not started"/>
    <s v="Not started"/>
    <s v="Not started"/>
    <m/>
    <m/>
    <m/>
    <m/>
    <m/>
    <m/>
  </r>
  <r>
    <s v="ILE-NYD-0006"/>
    <s v="Chemistry: Trace Evidence "/>
    <x v="18"/>
    <m/>
    <m/>
    <m/>
    <m/>
    <m/>
    <m/>
    <x v="5"/>
    <m/>
    <m/>
    <m/>
    <m/>
    <m/>
    <m/>
    <m/>
    <s v="Analytical Technique - Raman of Explosives and Explosive Residues"/>
    <s v="Describes procedures for the Raman analysis of intact explosives and explosive residues."/>
    <m/>
    <m/>
    <m/>
    <m/>
    <s v="Examination &amp; Analysis"/>
    <m/>
    <m/>
    <m/>
    <m/>
    <m/>
    <m/>
    <m/>
    <m/>
    <m/>
    <m/>
    <m/>
    <m/>
    <m/>
    <m/>
    <m/>
    <m/>
    <m/>
    <m/>
    <m/>
    <m/>
    <s v=""/>
    <m/>
    <m/>
    <m/>
    <m/>
    <m/>
    <m/>
    <m/>
    <m/>
    <m/>
    <m/>
    <s v="•Scope of Examination"/>
    <m/>
    <m/>
    <s v="LOW"/>
    <m/>
    <m/>
    <m/>
    <s v="Not started"/>
    <s v="Not started"/>
    <s v="Not started"/>
    <m/>
    <m/>
    <m/>
    <m/>
    <m/>
    <m/>
  </r>
  <r>
    <s v="ILE-010"/>
    <s v="Chemistry: Trace Evidence "/>
    <x v="18"/>
    <m/>
    <m/>
    <m/>
    <m/>
    <m/>
    <m/>
    <x v="9"/>
    <m/>
    <m/>
    <s v="Revision to E1618-19; was in revision @OSAC - separated into two separate OSAC proposed standards (2022-S-0004 and -0005) but they have been withdrawn from RA process; now back at ASTM????"/>
    <m/>
    <s v="ASTM"/>
    <s v="E1618-19"/>
    <m/>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m/>
    <m/>
    <s v=""/>
    <m/>
    <m/>
    <m/>
    <m/>
    <m/>
    <m/>
    <m/>
    <m/>
    <m/>
    <m/>
    <m/>
    <m/>
    <m/>
    <m/>
    <m/>
    <m/>
    <m/>
    <m/>
    <m/>
    <s v="•Data Criteria &amp; Analysis"/>
    <m/>
    <m/>
    <s v="HIGH"/>
    <m/>
    <s v="Complete STRP evaluation"/>
    <m/>
    <s v="In SDO public comment"/>
    <m/>
    <m/>
    <m/>
    <m/>
    <m/>
    <m/>
    <m/>
    <m/>
  </r>
  <r>
    <s v="ILE-012"/>
    <s v="Chemistry: Trace Evidence "/>
    <x v="18"/>
    <m/>
    <m/>
    <m/>
    <m/>
    <m/>
    <m/>
    <x v="9"/>
    <m/>
    <m/>
    <s v="Per SC chair (in email dated 5/27/22), the SC is actively working on  revisions to this document  (see above) and will then take doc through 1.5 process"/>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m/>
    <m/>
    <m/>
    <s v=""/>
    <m/>
    <m/>
    <m/>
    <m/>
    <m/>
    <m/>
    <m/>
    <m/>
    <m/>
    <m/>
    <s v="•Data Criteria &amp; Analysis"/>
    <m/>
    <m/>
    <s v="MED"/>
    <m/>
    <s v="At SDO for further development"/>
    <m/>
    <s v="In SDO public comment"/>
    <m/>
    <m/>
    <m/>
    <m/>
    <m/>
    <m/>
    <m/>
    <m/>
  </r>
  <r>
    <s v="ILE-013"/>
    <s v="Chemistry: Trace Evidence "/>
    <x v="18"/>
    <m/>
    <m/>
    <m/>
    <m/>
    <m/>
    <m/>
    <x v="9"/>
    <m/>
    <m/>
    <s v="under revision as WK78732 above"/>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m/>
    <m/>
    <m/>
    <s v=""/>
    <m/>
    <m/>
    <m/>
    <m/>
    <m/>
    <m/>
    <m/>
    <m/>
    <m/>
    <m/>
    <s v="•Data Criteria &amp; Analysis"/>
    <m/>
    <m/>
    <s v="MED"/>
    <m/>
    <s v="At SDO for further development"/>
    <m/>
    <s v="In SDO public comment"/>
    <m/>
    <m/>
    <m/>
    <m/>
    <m/>
    <m/>
    <m/>
    <m/>
  </r>
  <r>
    <s v="ILE-041"/>
    <s v="Chemistry: Trace Evidence "/>
    <x v="18"/>
    <m/>
    <m/>
    <m/>
    <m/>
    <m/>
    <m/>
    <x v="10"/>
    <s v="Standard"/>
    <m/>
    <s v="Per FY22 Q3 SC review: This doc has been re-purposed to ILE-043 and will be part of making E1588 a test method"/>
    <m/>
    <m/>
    <m/>
    <m/>
    <s v="Inorganic GSR Identification"/>
    <s v="A standard for quantitative elemental metrics for classifying inorganic GSR."/>
    <m/>
    <m/>
    <m/>
    <m/>
    <m/>
    <m/>
    <m/>
    <m/>
    <m/>
    <m/>
    <m/>
    <m/>
    <m/>
    <m/>
    <m/>
    <m/>
    <m/>
    <m/>
    <m/>
    <m/>
    <m/>
    <m/>
    <m/>
    <m/>
    <m/>
    <s v=""/>
    <m/>
    <m/>
    <m/>
    <m/>
    <m/>
    <m/>
    <m/>
    <m/>
    <m/>
    <m/>
    <s v="•Interpretation &amp; Opinion"/>
    <m/>
    <m/>
    <s v="MED"/>
    <m/>
    <m/>
    <m/>
    <s v="Started / In progress"/>
    <s v="Started / In progress"/>
    <m/>
    <s v="Has been re-purposed to ILE-043"/>
    <m/>
    <m/>
    <m/>
    <m/>
    <m/>
  </r>
  <r>
    <s v="INTER-001"/>
    <s v="Interdisciplinary"/>
    <x v="19"/>
    <m/>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20-11-03T00:00:00"/>
    <m/>
    <m/>
    <s v=""/>
    <m/>
    <m/>
    <m/>
    <m/>
    <m/>
    <m/>
    <m/>
    <m/>
    <m/>
    <d v="2025-11-03T00:00:00"/>
    <m/>
    <m/>
    <m/>
    <m/>
    <m/>
    <s v="Add SDO published standard to Registry"/>
    <s v="COMPLETE"/>
    <s v="COMPLETE"/>
    <m/>
    <m/>
    <m/>
    <m/>
    <m/>
    <m/>
    <m/>
    <m/>
  </r>
  <r>
    <s v="INTER-002"/>
    <s v="Interdisciplinary"/>
    <x v="19"/>
    <s v="Interdisciplinary Virtual Subcommittee"/>
    <m/>
    <m/>
    <m/>
    <m/>
    <m/>
    <x v="0"/>
    <s v="Standard"/>
    <m/>
    <s v="The 2012 version was extended on the Registry for another 5 years. The FSSB re-approved this standard at the June1-2, 2022 quarterly meeting and it was extended on the Registry on 6/7/2022. "/>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s v="Quality Assurance"/>
    <s v="6/24/2022 in ANSI SA (simply an adoption of the standard to affix the ANS designation)"/>
    <m/>
    <m/>
    <m/>
    <m/>
    <m/>
    <m/>
    <m/>
    <m/>
    <m/>
    <m/>
    <m/>
    <m/>
    <m/>
    <m/>
    <m/>
    <m/>
    <s v="4/18/2017; re-approved 6/7/2022"/>
    <m/>
    <m/>
    <s v=""/>
    <m/>
    <m/>
    <m/>
    <m/>
    <m/>
    <m/>
    <m/>
    <m/>
    <m/>
    <d v="2027-06-07T00:00:00"/>
    <m/>
    <m/>
    <m/>
    <m/>
    <m/>
    <s v="Add SDO published standard to Registry"/>
    <s v="COMPLETE"/>
    <s v="COMPLETE"/>
    <m/>
    <m/>
    <m/>
    <m/>
    <m/>
    <m/>
    <m/>
    <m/>
  </r>
  <r>
    <s v="INTER-003"/>
    <s v="Interdisciplinary"/>
    <x v="19"/>
    <m/>
    <m/>
    <m/>
    <m/>
    <m/>
    <m/>
    <x v="0"/>
    <s v="Standard"/>
    <m/>
    <m/>
    <m/>
    <s v="ISO"/>
    <s v="17025:2017"/>
    <m/>
    <s v="General Requirements for the Competence of Testing and Calibration Laboratories"/>
    <s v="Specifies the general requirements for the competence, impartiality and consistent operation of laboratories."/>
    <m/>
    <m/>
    <m/>
    <m/>
    <s v="Quality Assurance"/>
    <m/>
    <m/>
    <m/>
    <m/>
    <m/>
    <m/>
    <m/>
    <m/>
    <m/>
    <m/>
    <m/>
    <m/>
    <m/>
    <d v="2019-05-08T00:00:00"/>
    <m/>
    <d v="2019-06-14T00:00:00"/>
    <m/>
    <d v="2019-06-18T00:00:00"/>
    <m/>
    <m/>
    <s v=""/>
    <m/>
    <m/>
    <m/>
    <m/>
    <m/>
    <m/>
    <m/>
    <m/>
    <m/>
    <d v="2024-06-18T00:00:00"/>
    <m/>
    <m/>
    <m/>
    <m/>
    <m/>
    <s v="Add SDO published standard to Registry"/>
    <s v="COMPLETE"/>
    <s v="COMPLETE"/>
    <m/>
    <m/>
    <m/>
    <m/>
    <m/>
    <m/>
    <m/>
    <m/>
  </r>
  <r>
    <s v="INTER-005"/>
    <s v="Interdisciplinary"/>
    <x v="19"/>
    <m/>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s v="Evidence Collection &amp; Handling"/>
    <m/>
    <m/>
    <m/>
    <m/>
    <m/>
    <m/>
    <m/>
    <m/>
    <m/>
    <m/>
    <m/>
    <m/>
    <m/>
    <d v="2019-10-04T00:00:00"/>
    <m/>
    <m/>
    <m/>
    <d v="2019-12-03T00:00:00"/>
    <m/>
    <m/>
    <s v=""/>
    <m/>
    <m/>
    <m/>
    <m/>
    <m/>
    <m/>
    <m/>
    <m/>
    <m/>
    <d v="2024-12-03T00:00:00"/>
    <m/>
    <m/>
    <m/>
    <m/>
    <m/>
    <s v="Add SDO published standard to Registry"/>
    <s v="COMPLETE"/>
    <s v="COMPLETE"/>
    <m/>
    <m/>
    <m/>
    <m/>
    <m/>
    <m/>
    <m/>
    <m/>
  </r>
  <r>
    <s v="INTER-004"/>
    <s v="Interdisciplinary"/>
    <x v="19"/>
    <m/>
    <m/>
    <m/>
    <m/>
    <m/>
    <m/>
    <x v="0"/>
    <s v="Standard"/>
    <m/>
    <s v="ANNEX to this document is at the SDO (see below); Revisions being made to this doc (open for ASTM main committee ballot - closes 5/18/23)"/>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s v="Competency &amp; Monitoring"/>
    <d v="2018-01-01T00:00:00"/>
    <m/>
    <m/>
    <m/>
    <m/>
    <m/>
    <d v="2019-02-15T00:00:00"/>
    <m/>
    <m/>
    <s v="2/15/2019; 6/21/2019 (a)"/>
    <m/>
    <m/>
    <m/>
    <d v="2019-06-01T00:00:00"/>
    <m/>
    <d v="2019-09-17T00:00:00"/>
    <m/>
    <d v="2019-11-05T00:00:00"/>
    <m/>
    <m/>
    <s v=""/>
    <m/>
    <m/>
    <m/>
    <m/>
    <m/>
    <m/>
    <m/>
    <m/>
    <m/>
    <d v="2024-11-05T00:00:00"/>
    <s v="•Training"/>
    <m/>
    <m/>
    <m/>
    <m/>
    <s v="Add SDO published standard to Registry"/>
    <s v="COMPLETE"/>
    <s v="COMPLETE"/>
    <m/>
    <m/>
    <m/>
    <d v="2019-02-15T00:00:00"/>
    <m/>
    <n v="63"/>
    <m/>
    <m/>
  </r>
  <r>
    <s v="DRG-007"/>
    <s v="Chemistry: Seized Drugs &amp; Toxicology"/>
    <x v="20"/>
    <m/>
    <m/>
    <m/>
    <m/>
    <m/>
    <m/>
    <x v="0"/>
    <m/>
    <m/>
    <s v="Drafted by Seized Drugs SC and asked by SAC chair to be included  under interdisciplinary heading on the Registry as well. "/>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d v="2020-02-09T00:00:00"/>
    <m/>
    <m/>
    <s v="6/2020; 6/25/2020"/>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CSI-001"/>
    <s v="Scene Examination"/>
    <x v="1"/>
    <m/>
    <m/>
    <m/>
    <m/>
    <m/>
    <m/>
    <x v="1"/>
    <m/>
    <m/>
    <s v="NOTE: This was originally included under CSI SC; under revision below "/>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s v="unknown"/>
    <s v="unknown"/>
    <s v="unknown"/>
    <s v="unknown"/>
    <s v="unknown"/>
    <s v="unknown"/>
    <m/>
    <m/>
    <s v="unknown"/>
    <s v="unknown"/>
    <m/>
    <m/>
    <m/>
    <m/>
    <m/>
    <m/>
    <m/>
    <m/>
    <m/>
    <m/>
    <s v=""/>
    <m/>
    <m/>
    <m/>
    <m/>
    <m/>
    <m/>
    <m/>
    <m/>
    <m/>
    <m/>
    <m/>
    <m/>
    <m/>
    <m/>
    <m/>
    <m/>
    <m/>
    <m/>
    <m/>
    <m/>
    <m/>
    <m/>
    <m/>
    <m/>
    <m/>
    <m/>
  </r>
  <r>
    <s v="INTER-006"/>
    <s v="Interdisciplinary"/>
    <x v="19"/>
    <s v="Virtual Subcommittee #6"/>
    <m/>
    <m/>
    <m/>
    <m/>
    <m/>
    <x v="1"/>
    <m/>
    <m/>
    <s v="This was originally included under the CSI SC"/>
    <m/>
    <s v="ASTM"/>
    <s v="E860-07(13)e2;  NOTE 2022 version is the latest version"/>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m/>
    <d v="2018-12-10T00:00:00"/>
    <d v="2022-01-07T00:00:00"/>
    <d v="2022-02-07T00:00:00"/>
    <d v="2021-10-08T00:00:00"/>
    <s v="10/5/2021 (in Oct SB)"/>
    <d v="2021-11-22T00:00:00"/>
    <m/>
    <m/>
    <m/>
    <m/>
    <s v="YES - public comment period at SDO occured before 1/1/22 cutoff"/>
    <m/>
    <m/>
    <m/>
    <m/>
    <m/>
    <m/>
    <m/>
    <m/>
    <m/>
    <s v=""/>
    <m/>
    <m/>
    <m/>
    <m/>
    <m/>
    <m/>
    <m/>
    <m/>
    <m/>
    <m/>
    <m/>
    <m/>
    <m/>
    <m/>
    <m/>
    <m/>
    <m/>
    <m/>
    <m/>
    <m/>
    <m/>
    <m/>
    <m/>
    <m/>
    <n v="-59.2"/>
    <m/>
  </r>
  <r>
    <s v="CSI-026"/>
    <m/>
    <x v="2"/>
    <m/>
    <m/>
    <m/>
    <m/>
    <m/>
    <m/>
    <x v="1"/>
    <m/>
    <m/>
    <s v="NOTE: This was originally listed under the CSI SC; per the CSI SC chair (at April 2023 OSAC Meeting), this doc is no longer applicable/not being worked on; AG moved to interdisciplinary section for possible awareness by other SCs"/>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09"/>
    <s v="Interdisciplinary"/>
    <x v="19"/>
    <m/>
    <m/>
    <m/>
    <m/>
    <m/>
    <m/>
    <x v="1"/>
    <m/>
    <m/>
    <s v="2022 version published April 2022; under revision below"/>
    <m/>
    <s v="ASTM"/>
    <s v="E1732-22"/>
    <s v="WK74922"/>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CSI-003"/>
    <s v="Scene Examination"/>
    <x v="1"/>
    <m/>
    <m/>
    <m/>
    <m/>
    <m/>
    <m/>
    <x v="1"/>
    <m/>
    <m/>
    <s v="under review below"/>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s v="Reporting Results &amp; Testimony"/>
    <m/>
    <m/>
    <m/>
    <m/>
    <m/>
    <m/>
    <m/>
    <m/>
    <m/>
    <m/>
    <m/>
    <m/>
    <m/>
    <m/>
    <m/>
    <m/>
    <m/>
    <m/>
    <m/>
    <m/>
    <s v=""/>
    <m/>
    <m/>
    <m/>
    <m/>
    <m/>
    <m/>
    <m/>
    <m/>
    <m/>
    <m/>
    <m/>
    <m/>
    <m/>
    <m/>
    <m/>
    <m/>
    <m/>
    <m/>
    <m/>
    <m/>
    <m/>
    <m/>
    <m/>
    <m/>
    <m/>
    <m/>
  </r>
  <r>
    <s v="INTER-007"/>
    <s v="Interdisciplinary"/>
    <x v="19"/>
    <s v="Virtual Subcommittee #6"/>
    <m/>
    <m/>
    <m/>
    <m/>
    <m/>
    <x v="3"/>
    <m/>
    <m/>
    <s v="under revision at ASTM  - foundational doc that sets the bar for scene personnel who don't have well-crafted policies to understand what basic info need to be recorded by first responders"/>
    <m/>
    <s v="ASTM"/>
    <s v="E1020-xx"/>
    <s v="WK86832"/>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s v="Reporting Results &amp; Testimony"/>
    <s v="7/21/2023; 8/11/2023"/>
    <m/>
    <m/>
    <d v="2021-10-08T00:00:00"/>
    <s v="10/5/2021 (in Oct SB)"/>
    <d v="2021-11-22T00:00:00"/>
    <m/>
    <m/>
    <m/>
    <m/>
    <s v="YES - public comment period at SDO occured before 1/1/22 cutoff"/>
    <m/>
    <m/>
    <m/>
    <m/>
    <m/>
    <m/>
    <m/>
    <m/>
    <m/>
    <s v=""/>
    <m/>
    <m/>
    <m/>
    <m/>
    <m/>
    <m/>
    <m/>
    <m/>
    <m/>
    <m/>
    <m/>
    <m/>
    <m/>
    <m/>
    <m/>
    <m/>
    <m/>
    <m/>
    <m/>
    <m/>
    <m/>
    <m/>
    <n v="79"/>
    <n v="-3086"/>
    <n v="-3080"/>
    <m/>
  </r>
  <r>
    <s v="INTER-009"/>
    <s v="Interdisciplinary"/>
    <x v="19"/>
    <m/>
    <m/>
    <m/>
    <m/>
    <m/>
    <m/>
    <x v="3"/>
    <m/>
    <m/>
    <m/>
    <m/>
    <s v="ASTM"/>
    <s v="E1732-xx"/>
    <s v="WK84371"/>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INTER-010"/>
    <s v="Interdisciplinary"/>
    <x v="19"/>
    <m/>
    <m/>
    <m/>
    <m/>
    <m/>
    <m/>
    <x v="3"/>
    <m/>
    <m/>
    <s v="draft posted on PSAC webpage"/>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m/>
    <m/>
    <m/>
    <s v=""/>
    <m/>
    <m/>
    <m/>
    <m/>
    <m/>
    <m/>
    <m/>
    <m/>
    <m/>
    <m/>
    <m/>
    <m/>
    <m/>
    <m/>
    <m/>
    <m/>
    <m/>
    <m/>
    <m/>
    <m/>
    <m/>
    <m/>
    <m/>
    <m/>
    <m/>
    <m/>
  </r>
  <r>
    <s v="DRG-017"/>
    <s v="Chemistry: Seized Drugs &amp; Toxicology"/>
    <x v="19"/>
    <s v="Seized Drugs"/>
    <s v="Fire Debris"/>
    <m/>
    <m/>
    <m/>
    <m/>
    <x v="3"/>
    <m/>
    <m/>
    <s v="revision to ASTM E2549-14; Per Seized Drugs SC, _x000a_This standard was converted to an interdisciplinary document in collaboration with the Fire Debris Subcommittee (was previosuly titled Standard Practice for Validation of Seized-Drug Analytical Methods)"/>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s v="Method Validation"/>
    <m/>
    <s v="12/17/2021; E30 (22-07) opened Sept 2022"/>
    <s v="1/26/2022; E30 (22-07) closed 10/27/22"/>
    <m/>
    <d v="2022-02-15T00:00:00"/>
    <d v="2022-03-21T00:00:00"/>
    <m/>
    <m/>
    <s v="12/19/2022 (announced in 11/4/22 ANSI SA) and comment period announced on website on 11/16/22"/>
    <m/>
    <s v="NO - SDO/OSAC open comment period posted on OSAC website on 2/15/2022"/>
    <s v="N/A"/>
    <s v="N/A"/>
    <s v="N/A"/>
    <m/>
    <m/>
    <m/>
    <m/>
    <m/>
    <m/>
    <s v=""/>
    <m/>
    <m/>
    <m/>
    <m/>
    <m/>
    <m/>
    <m/>
    <m/>
    <m/>
    <m/>
    <m/>
    <s v="Quality Assurance"/>
    <m/>
    <s v="HIGH"/>
    <s v="Place on Registry"/>
    <s v="At SDO for further development"/>
    <s v="Under development at SDO"/>
    <s v="Under development at SDO"/>
    <m/>
    <m/>
    <m/>
    <m/>
    <m/>
    <m/>
    <m/>
    <m/>
  </r>
  <r>
    <s v="INTER-004"/>
    <s v="Interdisciplinary"/>
    <x v="19"/>
    <m/>
    <m/>
    <m/>
    <m/>
    <m/>
    <m/>
    <x v="3"/>
    <s v="Standard"/>
    <m/>
    <m/>
    <m/>
    <s v="ASTM"/>
    <s v="E2917-xx"/>
    <s v="WK85343"/>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m/>
    <s v="4/18/2023; 6/22/2023"/>
    <s v="5/18/2023; 7/24/2023"/>
    <d v="2023-05-05T00:00:00"/>
    <d v="2023-05-08T00:00:00"/>
    <m/>
    <d v="2019-02-15T00:00:00"/>
    <s v="8/15/2023 (R1)"/>
    <s v="9/25/2023 (R1)"/>
    <m/>
    <m/>
    <m/>
    <m/>
    <d v="2019-06-01T00:00:00"/>
    <m/>
    <d v="2019-09-17T00:00:00"/>
    <m/>
    <d v="2019-11-05T00:00:00"/>
    <m/>
    <m/>
    <s v=""/>
    <m/>
    <m/>
    <m/>
    <m/>
    <m/>
    <m/>
    <m/>
    <m/>
    <m/>
    <d v="2024-11-05T00:00:00"/>
    <s v="•Training"/>
    <m/>
    <m/>
    <m/>
    <m/>
    <s v="Add SDO published standard to Registry"/>
    <s v="COMPLETE"/>
    <s v="COMPLETE"/>
    <m/>
    <m/>
    <m/>
    <d v="2019-02-15T00:00:00"/>
    <m/>
    <n v="63"/>
    <m/>
    <m/>
  </r>
  <r>
    <m/>
    <m/>
    <x v="2"/>
    <m/>
    <m/>
    <m/>
    <m/>
    <m/>
    <m/>
    <x v="3"/>
    <m/>
    <m/>
    <m/>
    <m/>
    <s v="ASTM"/>
    <s v="E1459-xx"/>
    <s v="WK86596 &amp; WK86597"/>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11"/>
    <s v="Interdisciplinary"/>
    <x v="2"/>
    <m/>
    <m/>
    <m/>
    <m/>
    <m/>
    <m/>
    <x v="3"/>
    <m/>
    <m/>
    <s v="open for comment at ASTM - deadline 9/25/23"/>
    <m/>
    <s v="ASTM"/>
    <m/>
    <s v="WK77530"/>
    <s v="Standard Practice for Forensic Integrity Training (was previously titled: Practice for Core Forensic Responsibilities Training)"/>
    <m/>
    <m/>
    <m/>
    <m/>
    <m/>
    <m/>
    <m/>
    <d v="2023-06-22T00:00:00"/>
    <d v="2023-07-24T00:00:00"/>
    <d v="2023-08-11T00:00:00"/>
    <d v="2023-08-15T00:00:00"/>
    <d v="2023-09-25T00:00:00"/>
    <m/>
    <m/>
    <m/>
    <m/>
    <m/>
    <m/>
    <m/>
    <m/>
    <m/>
    <m/>
    <m/>
    <m/>
    <m/>
    <m/>
    <s v=""/>
    <m/>
    <m/>
    <m/>
    <m/>
    <m/>
    <m/>
    <m/>
    <m/>
    <m/>
    <m/>
    <m/>
    <m/>
    <m/>
    <m/>
    <m/>
    <m/>
    <m/>
    <m/>
    <m/>
    <m/>
    <m/>
    <m/>
    <m/>
    <m/>
    <m/>
    <m/>
  </r>
  <r>
    <s v="CSI-001"/>
    <m/>
    <x v="2"/>
    <m/>
    <m/>
    <m/>
    <m/>
    <m/>
    <m/>
    <x v="7"/>
    <m/>
    <m/>
    <s v="Revision to E620-18"/>
    <m/>
    <s v="ASTM"/>
    <s v="E620-xx"/>
    <s v="WK86209"/>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m/>
    <m/>
    <m/>
    <m/>
    <m/>
    <m/>
    <m/>
    <m/>
    <m/>
    <m/>
    <m/>
    <m/>
    <m/>
    <m/>
    <m/>
    <m/>
    <m/>
    <m/>
    <m/>
    <m/>
    <s v=""/>
    <m/>
    <m/>
    <m/>
    <m/>
    <m/>
    <m/>
    <m/>
    <m/>
    <m/>
    <m/>
    <m/>
    <m/>
    <m/>
    <m/>
    <m/>
    <m/>
    <m/>
    <m/>
    <m/>
    <m/>
    <m/>
    <m/>
    <m/>
    <m/>
    <m/>
    <m/>
  </r>
  <r>
    <m/>
    <m/>
    <x v="4"/>
    <m/>
    <m/>
    <m/>
    <m/>
    <m/>
    <m/>
    <x v="7"/>
    <m/>
    <m/>
    <s v="AG added this 7/29/22 as it was noted as a &quot;Final Action&quot; (reaffirmed) in the ANSI SA"/>
    <m/>
    <s v="ASTM"/>
    <s v="E456-2013a (R2022)"/>
    <m/>
    <s v="Terminology Relating to Quality and Statistics"/>
    <m/>
    <m/>
    <m/>
    <m/>
    <m/>
    <m/>
    <m/>
    <m/>
    <m/>
    <m/>
    <m/>
    <m/>
    <m/>
    <m/>
    <m/>
    <m/>
    <m/>
    <m/>
    <m/>
    <m/>
    <m/>
    <m/>
    <m/>
    <m/>
    <m/>
    <m/>
    <m/>
    <m/>
    <m/>
    <m/>
    <m/>
    <m/>
    <m/>
    <m/>
    <m/>
    <m/>
    <m/>
    <m/>
    <m/>
    <m/>
    <m/>
    <m/>
    <m/>
    <m/>
    <m/>
    <m/>
    <m/>
    <m/>
    <m/>
    <m/>
    <m/>
    <m/>
    <m/>
  </r>
  <r>
    <m/>
    <m/>
    <x v="4"/>
    <m/>
    <m/>
    <m/>
    <m/>
    <m/>
    <m/>
    <x v="7"/>
    <m/>
    <m/>
    <s v="AG added this 7/29/22 as it was noted as a &quot;Final Action&quot; (revision) in the ANSI SA"/>
    <m/>
    <s v="ASTM"/>
    <s v="E691-2022"/>
    <m/>
    <s v="Practice for Conducting an Interlaboratory Study to Determine the Precision of a Test Method"/>
    <m/>
    <m/>
    <m/>
    <m/>
    <m/>
    <m/>
    <m/>
    <m/>
    <m/>
    <m/>
    <m/>
    <m/>
    <m/>
    <m/>
    <m/>
    <m/>
    <m/>
    <m/>
    <m/>
    <m/>
    <m/>
    <m/>
    <m/>
    <m/>
    <m/>
    <m/>
    <m/>
    <m/>
    <m/>
    <m/>
    <m/>
    <m/>
    <m/>
    <m/>
    <m/>
    <m/>
    <m/>
    <m/>
    <m/>
    <m/>
    <m/>
    <m/>
    <m/>
    <m/>
    <m/>
    <m/>
    <m/>
    <m/>
    <m/>
    <m/>
    <m/>
    <m/>
    <m/>
  </r>
  <r>
    <m/>
    <m/>
    <x v="2"/>
    <m/>
    <m/>
    <m/>
    <m/>
    <m/>
    <m/>
    <x v="7"/>
    <m/>
    <m/>
    <s v="Under revision at ASTM; not an OSAC document but was sent to OSAC groups for comment "/>
    <m/>
    <s v="ASTM "/>
    <s v="E1492-xx"/>
    <s v="WK86598"/>
    <s v="Standard Practice for Receiving, Documenting, Storing, and Retrieving Evidence in a Forensic Science Laboratory"/>
    <m/>
    <m/>
    <m/>
    <m/>
    <m/>
    <m/>
    <m/>
    <m/>
    <m/>
    <m/>
    <m/>
    <m/>
    <m/>
    <m/>
    <m/>
    <m/>
    <m/>
    <m/>
    <m/>
    <m/>
    <m/>
    <m/>
    <m/>
    <m/>
    <m/>
    <m/>
    <m/>
    <m/>
    <m/>
    <m/>
    <m/>
    <m/>
    <m/>
    <m/>
    <m/>
    <m/>
    <m/>
    <m/>
    <m/>
    <m/>
    <m/>
    <m/>
    <m/>
    <m/>
    <m/>
    <m/>
    <m/>
    <m/>
    <m/>
    <m/>
    <m/>
    <m/>
    <m/>
  </r>
  <r>
    <m/>
    <m/>
    <x v="2"/>
    <m/>
    <m/>
    <m/>
    <m/>
    <m/>
    <m/>
    <x v="9"/>
    <m/>
    <m/>
    <m/>
    <m/>
    <s v="ASTM "/>
    <s v="E1492-11(17)"/>
    <m/>
    <s v="Standard Practice for Receiving, Documenting, Storing, and Retrieving Evidence in a Forensic Science Laboratory"/>
    <m/>
    <m/>
    <m/>
    <m/>
    <m/>
    <m/>
    <m/>
    <m/>
    <m/>
    <m/>
    <m/>
    <m/>
    <m/>
    <m/>
    <m/>
    <m/>
    <m/>
    <m/>
    <m/>
    <m/>
    <m/>
    <m/>
    <m/>
    <m/>
    <m/>
    <m/>
    <m/>
    <m/>
    <m/>
    <m/>
    <m/>
    <m/>
    <m/>
    <m/>
    <m/>
    <m/>
    <m/>
    <m/>
    <m/>
    <m/>
    <m/>
    <m/>
    <m/>
    <m/>
    <m/>
    <m/>
    <m/>
    <m/>
    <m/>
    <m/>
    <m/>
    <m/>
    <m/>
  </r>
  <r>
    <s v="INTER-012"/>
    <s v="Interdisciplinary"/>
    <x v="19"/>
    <m/>
    <m/>
    <m/>
    <m/>
    <m/>
    <m/>
    <x v="10"/>
    <s v="Standard"/>
    <m/>
    <s v="ARCHIVED 10/5/2021 (replaced on the Registry by ISO 17025:2017); Interdisciplinary Virtual Subcommittee, September 27, 2016"/>
    <m/>
    <s v="ISO"/>
    <s v="17025:2005"/>
    <m/>
    <s v="ISO/IEC 17025:2005 General Requirements for the Competence of Testing and Calibration Laboratories"/>
    <s v="Specifies the general requirements for the competence, impartiality and consistent operation of laboratories."/>
    <s v="unknown"/>
    <s v="unknown"/>
    <s v="unknown"/>
    <m/>
    <m/>
    <s v="unknown"/>
    <m/>
    <m/>
    <s v="unknown"/>
    <s v="unknown"/>
    <s v="unknown"/>
    <s v="unknown"/>
    <m/>
    <s v="unknown"/>
    <s v="unknown"/>
    <s v="YES"/>
    <s v="closed"/>
    <m/>
    <m/>
    <m/>
    <m/>
    <m/>
    <m/>
    <m/>
    <m/>
    <s v=""/>
    <m/>
    <m/>
    <m/>
    <m/>
    <m/>
    <m/>
    <m/>
    <m/>
    <m/>
    <m/>
    <m/>
    <m/>
    <m/>
    <m/>
    <m/>
    <s v="Add SDO published standard to Registry"/>
    <s v="COMPLETE"/>
    <m/>
    <m/>
    <m/>
    <m/>
    <m/>
    <m/>
    <m/>
    <m/>
    <m/>
  </r>
  <r>
    <m/>
    <s v="Interdisciplinary"/>
    <x v="19"/>
    <m/>
    <m/>
    <m/>
    <m/>
    <m/>
    <m/>
    <x v="10"/>
    <s v="Standard"/>
    <m/>
    <s v="ARCHIVED 11/3/2020 (replaced on the Registry by ANSI/NIST ITL-1:2011 [update 2015])"/>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17-07-13T00:00:00"/>
    <m/>
    <m/>
    <s v=""/>
    <m/>
    <m/>
    <m/>
    <m/>
    <m/>
    <m/>
    <m/>
    <m/>
    <m/>
    <d v="2025-11-03T00:00:00"/>
    <m/>
    <m/>
    <m/>
    <m/>
    <m/>
    <m/>
    <m/>
    <m/>
    <m/>
    <m/>
    <m/>
    <m/>
    <m/>
    <m/>
    <m/>
    <m/>
  </r>
  <r>
    <s v="MDI-001"/>
    <s v="Medicine"/>
    <x v="21"/>
    <s v="Friction Ridge"/>
    <m/>
    <m/>
    <m/>
    <m/>
    <m/>
    <x v="0"/>
    <s v="Standard"/>
    <m/>
    <s v="NOTE: SC is revising this (version 2) and has sent it to ASB to work on revisions - see At SDO below"/>
    <m/>
    <s v="ASB"/>
    <s v="007-18"/>
    <m/>
    <s v="Best Practice Recommendation: Postmortem Impression Submission Strategy for Comprehensive Searches of Essential Automated Fingerprint Identification System Databases, 2021, 1st Ed."/>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Examination &amp; Analysis"/>
    <s v="unknown"/>
    <s v="N/A"/>
    <s v="N/A"/>
    <s v="unknown"/>
    <s v="unknown"/>
    <d v="2017-07-10T00:00:00"/>
    <d v="2018-01-01T00:00:00"/>
    <m/>
    <m/>
    <d v="2018-05-25T00:00:00"/>
    <s v="YES"/>
    <m/>
    <m/>
    <d v="2019-07-18T00:00:00"/>
    <m/>
    <d v="2019-08-23T00:00:00"/>
    <m/>
    <d v="2019-09-05T00:00:00"/>
    <s v="?"/>
    <m/>
    <s v=""/>
    <m/>
    <m/>
    <m/>
    <m/>
    <m/>
    <m/>
    <m/>
    <m/>
    <m/>
    <d v="2024-09-05T00:00:00"/>
    <s v="•Scope of Examination"/>
    <m/>
    <m/>
    <s v="Not applicable"/>
    <m/>
    <s v="Add SDO published standard to Registry"/>
    <s v="COMPLETE"/>
    <s v="COMPLETE"/>
    <s v="COMPLETE"/>
    <s v="COMPLETE"/>
    <m/>
    <d v="2018-01-01T00:00:00"/>
    <n v="47"/>
    <n v="92"/>
    <n v="138"/>
    <m/>
  </r>
  <r>
    <s v="MDI-002"/>
    <s v="Medicine"/>
    <x v="21"/>
    <s v="Crime Scene "/>
    <s v="Forensic Anthropology"/>
    <m/>
    <m/>
    <m/>
    <m/>
    <x v="0"/>
    <s v="Best Practice Recommendation"/>
    <m/>
    <m/>
    <m/>
    <s v="ASB"/>
    <s v="008-21"/>
    <m/>
    <s v="Best Practice Recommendation: Mass Fatality Scene Processing: Best Practice Recommendations for the Medicolegal Authority, 2021, 1st Ed. "/>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Examination &amp; Analysis"/>
    <d v="2016-10-14T00:00:00"/>
    <s v="N/A"/>
    <s v="N/A"/>
    <s v="N/A"/>
    <s v="N/A "/>
    <d v="2020-11-16T00:00:00"/>
    <m/>
    <m/>
    <d v="2021-03-22T00:00:00"/>
    <d v="2021-09-03T00:00:00"/>
    <s v="YES"/>
    <s v="closed"/>
    <d v="2022-01-04T00:00:00"/>
    <d v="2022-01-31T00:00:00"/>
    <s v="N/A"/>
    <d v="2022-03-09T00:00:00"/>
    <m/>
    <d v="2022-04-05T00:00:00"/>
    <s v="NO"/>
    <m/>
    <s v=""/>
    <m/>
    <m/>
    <m/>
    <m/>
    <m/>
    <m/>
    <m/>
    <m/>
    <m/>
    <d v="2027-04-05T00:00:00"/>
    <s v="•Methods"/>
    <s v="Evidence Collection &amp; Handling"/>
    <s v="•Evidence Collection or Recovery"/>
    <s v="Not applicable"/>
    <m/>
    <s v="Add SDO published standard to Registry"/>
    <s v="COMPLETE"/>
    <s v="COMPLETE"/>
    <s v="COMPLETE"/>
    <s v="COMPLETE"/>
    <s v="added to Registry April 5, 2022"/>
    <m/>
    <n v="47"/>
    <n v="-6086"/>
    <n v="-6040"/>
    <m/>
  </r>
  <r>
    <s v="MDI-003"/>
    <s v="Medicine"/>
    <x v="21"/>
    <m/>
    <m/>
    <m/>
    <m/>
    <m/>
    <m/>
    <x v="0"/>
    <s v="Best Practice Recommendation"/>
    <m/>
    <s v="SC to begin developing 2nd edition based on comments from Registry open comment period - see Under Development below"/>
    <m/>
    <s v="ASB"/>
    <s v="009-19"/>
    <m/>
    <s v="Best Practice Recommendations for the Examination of Human Remains by Forensic Pathologists in the Disaster Victim Identification Context, 2019, 1st Ed."/>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Examination &amp; Analysis"/>
    <d v="2017-11-17T00:00:00"/>
    <s v="N/A"/>
    <s v="N/A"/>
    <s v="N/A"/>
    <s v="N/A "/>
    <d v="2018-01-29T00:00:00"/>
    <d v="2018-10-01T00:00:00"/>
    <m/>
    <s v="N/A"/>
    <d v="2019-02-15T00:00:00"/>
    <s v="YES"/>
    <s v="closed"/>
    <d v="2020-12-05T00:00:00"/>
    <m/>
    <d v="2021-01-05T00:00:00"/>
    <d v="2021-08-11T00:00:00"/>
    <m/>
    <d v="2021-09-07T00:00:00"/>
    <s v="YES"/>
    <m/>
    <s v=""/>
    <m/>
    <m/>
    <m/>
    <m/>
    <m/>
    <m/>
    <m/>
    <m/>
    <m/>
    <d v="2026-09-07T00:00:00"/>
    <s v="•Scope of Examination"/>
    <m/>
    <m/>
    <s v="Not applicable"/>
    <m/>
    <s v="Add SDO published standard to Registry"/>
    <s v="COMPLETE"/>
    <s v="COMPLETE"/>
    <s v="COMPLETE"/>
    <s v="COMPLETE"/>
    <m/>
    <d v="2018-10-01T00:00:00"/>
    <n v="47"/>
    <n v="110"/>
    <n v="157"/>
    <m/>
  </r>
  <r>
    <s v="MDI-004"/>
    <s v="Medicine"/>
    <x v="21"/>
    <s v="Forensic Anthropology"/>
    <m/>
    <m/>
    <m/>
    <m/>
    <m/>
    <x v="0"/>
    <s v="Standard"/>
    <m/>
    <m/>
    <m/>
    <s v="ASB"/>
    <s v="010-18"/>
    <m/>
    <s v="Best Practice Recommendation: Forensic Anthropology in Disaster Victim Identification: Best Practice Recommendations for the Medicolegal Authority, 2018, 1st Ed. "/>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Examination &amp; Analysis"/>
    <s v="unknown"/>
    <s v="N/A"/>
    <s v="N/A"/>
    <s v="unknown"/>
    <s v="unknown"/>
    <d v="2018-02-05T00:00:00"/>
    <d v="2018-03-12T00:00:00"/>
    <m/>
    <m/>
    <d v="2018-10-12T00:00:00"/>
    <s v="YES"/>
    <m/>
    <m/>
    <d v="2019-07-18T00:00:00"/>
    <m/>
    <d v="2019-08-23T00:00:00"/>
    <m/>
    <d v="2019-09-05T00:00:00"/>
    <s v="?"/>
    <m/>
    <s v=""/>
    <m/>
    <m/>
    <m/>
    <m/>
    <m/>
    <m/>
    <m/>
    <m/>
    <m/>
    <d v="2024-09-05T00:00:00"/>
    <s v="•Scope of Examination"/>
    <m/>
    <m/>
    <s v="Not applicable"/>
    <m/>
    <s v="Add SDO published standard to Registry"/>
    <s v="COMPLETE"/>
    <s v="COMPLETE"/>
    <s v="COMPLETE"/>
    <s v="COMPLETE"/>
    <m/>
    <d v="2018-03-12T00:00:00"/>
    <n v="47"/>
    <n v="112"/>
    <n v="158"/>
    <m/>
  </r>
  <r>
    <s v="MDI-005"/>
    <s v="Medicine"/>
    <x v="21"/>
    <s v="Friction Ridge"/>
    <m/>
    <m/>
    <m/>
    <m/>
    <m/>
    <x v="0"/>
    <s v="Best Practice Recommendation"/>
    <m/>
    <m/>
    <m/>
    <s v="ASB"/>
    <s v="094-21"/>
    <m/>
    <s v="Postmortem Impression Recovery: Guidance and Best Practices for Disaster Victim Identification, 2021, 1st Ed."/>
    <s v="Provides guidance on, and highlights challenges associated with, obtaining postmortem prints from decedents and/or human remains in morgue operations associated with mass fatality disaster incidents."/>
    <s v="N/A"/>
    <s v="N/A"/>
    <s v="N/A"/>
    <m/>
    <s v="Evidence Collection &amp; Handling"/>
    <s v="8/3/2018; 7/26/2021"/>
    <s v="N/A"/>
    <s v="N/A"/>
    <s v="unknown"/>
    <s v="N/A"/>
    <d v="2020-07-13T00:00:00"/>
    <m/>
    <m/>
    <s v="N/A"/>
    <d v="2021-07-30T00:00:00"/>
    <s v="YES"/>
    <s v="closed"/>
    <d v="2022-01-04T00:00:00"/>
    <d v="2022-01-31T00:00:00"/>
    <s v="?"/>
    <d v="2022-03-09T00:00:00"/>
    <m/>
    <d v="2022-04-05T00:00:00"/>
    <s v="NO"/>
    <m/>
    <s v=""/>
    <m/>
    <m/>
    <m/>
    <m/>
    <m/>
    <m/>
    <m/>
    <m/>
    <m/>
    <d v="2027-04-05T00:00:00"/>
    <s v="•Evidence Identification"/>
    <s v="Examination &amp; Analysis"/>
    <s v="•Methods"/>
    <s v="Not applicable"/>
    <m/>
    <s v="Add SDO published standard to Registry"/>
    <s v="COMPLETE"/>
    <s v="COMPLETE"/>
    <s v="COMPLETE"/>
    <s v="COMPLETE"/>
    <s v="added to Registry April 5, 2022"/>
    <m/>
    <m/>
    <m/>
    <m/>
    <m/>
  </r>
  <r>
    <s v="MDI-007"/>
    <s v="Medicine"/>
    <x v="21"/>
    <s v="Forensic Odontology"/>
    <m/>
    <m/>
    <m/>
    <m/>
    <m/>
    <x v="0"/>
    <s v="Best Practice Recommendation"/>
    <m/>
    <m/>
    <m/>
    <s v="ASB"/>
    <s v="108-21"/>
    <m/>
    <s v="Forensic Odontology in Disaster Victim Identification: Best Practice Recommendations for the Medicolegal Authority, 2021, 1st Ed."/>
    <s v="Provides best practices for the deployment of a forensic odontology team in a mass fatality incident. It delineates proper protocols, equipment, hardware, and software requirements, as well as command structure for the deployment of this team as part of t"/>
    <m/>
    <m/>
    <m/>
    <m/>
    <s v="Examination &amp; Analysis"/>
    <d v="2021-01-05T00:00:00"/>
    <s v="N/A"/>
    <s v="N/A"/>
    <m/>
    <s v="N/A (in SB)"/>
    <d v="2021-02-22T00:00:00"/>
    <m/>
    <m/>
    <s v="N/A"/>
    <d v="2021-12-17T00:00:00"/>
    <s v="YES"/>
    <s v="https://www.surveymonkey.com/r/3C6R2Q7"/>
    <d v="2022-07-05T00:00:00"/>
    <d v="2022-08-01T00:00:00"/>
    <s v="?"/>
    <d v="2022-09-07T00:00:00"/>
    <m/>
    <d v="2022-10-04T00:00:00"/>
    <s v="YES"/>
    <m/>
    <s v=""/>
    <s v=""/>
    <s v=""/>
    <s v=""/>
    <s v=""/>
    <s v=""/>
    <s v=""/>
    <m/>
    <s v=""/>
    <s v=""/>
    <d v="2027-10-04T00:00:00"/>
    <s v="•Methods"/>
    <s v="Examination &amp; Analysis"/>
    <s v="•Scope of Examination"/>
    <s v="Not applicable"/>
    <m/>
    <s v="Add SDO published standard to Registry"/>
    <m/>
    <s v="In comment adjudication at OSAC"/>
    <s v="In comment adjudication at OSAC"/>
    <s v="In FSSB review"/>
    <m/>
    <m/>
    <m/>
    <m/>
    <m/>
    <m/>
  </r>
  <r>
    <s v="MDI-008"/>
    <s v="Medicine"/>
    <x v="21"/>
    <s v="Crime Scene "/>
    <s v="Forensic Odontology"/>
    <m/>
    <m/>
    <m/>
    <m/>
    <x v="0"/>
    <m/>
    <m/>
    <m/>
    <m/>
    <s v="ASB"/>
    <s v="125-21"/>
    <m/>
    <s v="Organizational and Foundational Standard for Medicolegal Death Investigation, 2021, 1st Ed. "/>
    <s v="This is an overarching standard addressing the core principles of MDI, focusing on foundational principles, organizational structure, and things like certification and accreditation.  It is out of our subcommittee and has been with the ASB since February."/>
    <m/>
    <m/>
    <m/>
    <m/>
    <s v="Competency &amp; Monitoring"/>
    <d v="2019-08-02T00:00:00"/>
    <s v="N/A"/>
    <s v="N/A"/>
    <m/>
    <s v="N/A (in SB)"/>
    <d v="2020-11-02T00:00:00"/>
    <m/>
    <m/>
    <s v="N/A"/>
    <d v="2021-12-24T00:00:00"/>
    <s v="YES"/>
    <s v="https://www.surveymonkey.com/r/3JJ2LNM"/>
    <d v="2022-07-05T00:00:00"/>
    <d v="2022-08-01T00:00:00"/>
    <s v="?"/>
    <d v="2022-09-07T00:00:00"/>
    <m/>
    <d v="2022-10-04T00:00:00"/>
    <s v="YES"/>
    <m/>
    <s v=""/>
    <s v=""/>
    <s v=""/>
    <s v=""/>
    <s v=""/>
    <s v=""/>
    <s v=""/>
    <m/>
    <s v=""/>
    <s v=""/>
    <d v="2027-10-04T00:00:00"/>
    <m/>
    <m/>
    <m/>
    <s v="Not applicable"/>
    <m/>
    <s v="Add SDO published standard to Registry"/>
    <m/>
    <s v="In comment adjudication at OSAC"/>
    <s v="In open comment at OSAC"/>
    <s v="In FSSB review"/>
    <m/>
    <m/>
    <m/>
    <m/>
    <m/>
    <m/>
  </r>
  <r>
    <m/>
    <s v="Medicine"/>
    <x v="21"/>
    <m/>
    <m/>
    <m/>
    <m/>
    <m/>
    <m/>
    <x v="1"/>
    <m/>
    <m/>
    <s v="NOT APPROVED FOR REGISTRY "/>
    <m/>
    <s v="HL7 FHIR"/>
    <m/>
    <m/>
    <s v="Public Health Work Group, Medicolegal Death Investigation (MDI_ - 1.0.0 - CI Build"/>
    <m/>
    <m/>
    <m/>
    <m/>
    <m/>
    <m/>
    <m/>
    <s v="N/A"/>
    <s v="N/A"/>
    <s v="?"/>
    <m/>
    <s v="?"/>
    <m/>
    <m/>
    <m/>
    <s v="?"/>
    <s v="YES"/>
    <s v="https://www.surveymonkey.com/r/B3XL86J"/>
    <d v="2023-04-04T00:00:00"/>
    <d v="2023-05-01T00:00:00"/>
    <m/>
    <d v="2023-07-26T00:00:00"/>
    <s v="yes"/>
    <s v="WAS NOT APPROVED FOR REGISTRY (July 2023)"/>
    <m/>
    <m/>
    <m/>
    <m/>
    <m/>
    <m/>
    <m/>
    <m/>
    <m/>
    <m/>
    <m/>
    <m/>
    <m/>
    <m/>
    <m/>
    <m/>
    <m/>
    <m/>
    <m/>
    <m/>
    <m/>
    <m/>
    <m/>
    <m/>
    <m/>
    <m/>
    <m/>
    <m/>
    <m/>
  </r>
  <r>
    <s v="MDI-011"/>
    <s v="Medicine"/>
    <x v="21"/>
    <m/>
    <m/>
    <m/>
    <m/>
    <m/>
    <m/>
    <x v="2"/>
    <m/>
    <m/>
    <s v="in comment adjudication @ASB "/>
    <s v="OSAC 2021-N-0008"/>
    <s v="ASB"/>
    <s v="182-xx"/>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s v="Examination &amp; Analysis"/>
    <d v="2022-04-01T00:00:00"/>
    <s v="N/A"/>
    <s v="N/A"/>
    <d v="2023-06-30T00:00:00"/>
    <d v="2023-07-03T00:00:00"/>
    <d v="2023-08-17T00:00:00"/>
    <m/>
    <m/>
    <s v="TBD"/>
    <s v="TBD"/>
    <s v="NO - started as OSAC Proposed Standard"/>
    <m/>
    <m/>
    <m/>
    <m/>
    <m/>
    <m/>
    <m/>
    <m/>
    <m/>
    <s v="non-STRP"/>
    <s v="N/A"/>
    <d v="2021-06-01T00:00:00"/>
    <d v="2021-07-01T00:00:00"/>
    <n v="0"/>
    <s v="N/A"/>
    <d v="2021-07-22T00:00:00"/>
    <m/>
    <d v="2021-08-03T00:00:00"/>
    <s v="NO"/>
    <m/>
    <s v="•Methods"/>
    <s v="Examination &amp; Analysis"/>
    <s v="•Scope of Examination"/>
    <s v="HIGH"/>
    <m/>
    <s v="At SDO for further development"/>
    <m/>
    <s v="Under development at SDO"/>
    <s v="Under development at SDO"/>
    <m/>
    <m/>
    <m/>
    <m/>
    <m/>
    <m/>
    <m/>
  </r>
  <r>
    <s v="MDI-014"/>
    <s v="Medicine"/>
    <x v="21"/>
    <m/>
    <m/>
    <m/>
    <m/>
    <m/>
    <m/>
    <x v="2"/>
    <m/>
    <m/>
    <s v="in open comment @ASB - deadline 9/5/2023"/>
    <s v="OSAC 2022-N-0026"/>
    <s v="ASB "/>
    <s v="151-xx"/>
    <m/>
    <s v="Medicolegal Death Investigation: Terms and Definitions"/>
    <s v="Provides terms of reference, and their definitions for medicolegal death investigation."/>
    <s v="N/A"/>
    <s v="N/A"/>
    <s v="N/A"/>
    <m/>
    <s v="Terminology"/>
    <s v="TBD"/>
    <s v="N/A"/>
    <s v="N/A"/>
    <d v="2023-07-28T00:00:00"/>
    <d v="2023-07-31T00:00:00"/>
    <d v="2023-09-05T00:00:00"/>
    <m/>
    <m/>
    <s v="TBD"/>
    <s v="TBD"/>
    <s v="NO - started as OSAC Proposed Standard"/>
    <m/>
    <m/>
    <m/>
    <m/>
    <m/>
    <m/>
    <m/>
    <m/>
    <m/>
    <s v="non-STRP"/>
    <m/>
    <d v="2022-02-01T00:00:00"/>
    <d v="2022-02-28T00:00:00"/>
    <n v="48"/>
    <s v="N/A"/>
    <d v="2022-08-10T00:00:00"/>
    <m/>
    <d v="2022-09-06T00:00:00"/>
    <s v="YES"/>
    <m/>
    <m/>
    <m/>
    <m/>
    <s v="HIGH"/>
    <m/>
    <s v="Add OSAC Proposed Standard to Registry and send to SDO"/>
    <m/>
    <s v="In open comment at OSAC"/>
    <s v="In FSSB review"/>
    <s v="COMPLETE"/>
    <s v="added to the Registry 9/6/2022"/>
    <m/>
    <m/>
    <m/>
    <m/>
    <m/>
  </r>
  <r>
    <s v="MDI-015"/>
    <s v="Medicine"/>
    <x v="21"/>
    <s v="Forensic Anthropology"/>
    <s v="Crime Scene"/>
    <m/>
    <m/>
    <m/>
    <m/>
    <x v="2"/>
    <m/>
    <m/>
    <s v="GOOD ONE TO PUBLICIZE ONCE FINALIZED? See MDI email folder 10/14/22; ASB has document - SC may need to rework scope; NOTE: ASB title is BPR for Determining What Scene and Death Locations a MDI Authority Should Respond to for Investigation"/>
    <s v="OSAC 2022-N-0027"/>
    <s v="ASB "/>
    <s v="193-xx"/>
    <m/>
    <s v="Medicolegal Death Investigation Response to Death Locations and Incident Scenes: Best Practice Recommendations"/>
    <m/>
    <s v="N/A"/>
    <s v="N/A"/>
    <s v="N/A"/>
    <m/>
    <s v="Evidence Collection &amp; Handling"/>
    <d v="2023-07-28T00:00:00"/>
    <s v="N/A"/>
    <s v="N/A"/>
    <s v="TBD"/>
    <s v="TBD"/>
    <s v="TBD"/>
    <m/>
    <m/>
    <s v="TBD"/>
    <s v="TBD"/>
    <s v="NO - started as OSAC Proposed Standard"/>
    <m/>
    <m/>
    <m/>
    <m/>
    <m/>
    <m/>
    <m/>
    <m/>
    <m/>
    <s v="non-STRP"/>
    <s v="N/A"/>
    <d v="2022-03-01T00:00:00"/>
    <d v="2022-04-04T00:00:00"/>
    <n v="11"/>
    <s v="N/A"/>
    <d v="2022-10-13T00:00:00"/>
    <s v="no"/>
    <d v="2022-11-01T00:00:00"/>
    <s v="NO"/>
    <m/>
    <s v="•Evidence Identification"/>
    <m/>
    <m/>
    <s v="HIGH"/>
    <m/>
    <s v="Add OSAC Proposed Standard to Registry and send to SDO"/>
    <m/>
    <s v="In open comment at OSAC"/>
    <s v="Under review by STRP"/>
    <s v="In comment adjudication at OSAC"/>
    <m/>
    <m/>
    <m/>
    <m/>
    <m/>
    <m/>
  </r>
  <r>
    <s v="MDI-010"/>
    <s v="Medicine"/>
    <x v="21"/>
    <m/>
    <m/>
    <m/>
    <m/>
    <m/>
    <m/>
    <x v="2"/>
    <m/>
    <m/>
    <m/>
    <s v="OSAC 2021-N-0007"/>
    <s v="ASB"/>
    <s v="181-xx"/>
    <m/>
    <s v="Media Communications Following a Mass Fatality Incident: Best Practice Recommendations for the Medicolegal Authority"/>
    <s v="Provides guidance on the various aspects of communication and data sharing with media in mass fatality incidents. "/>
    <s v="N/A"/>
    <s v="N/A"/>
    <s v="N/A"/>
    <m/>
    <s v="Quality Assurance"/>
    <d v="2022-04-01T00:00:00"/>
    <s v="N/A"/>
    <s v="N/A"/>
    <s v="TBD"/>
    <s v="TBD"/>
    <s v="TBD"/>
    <m/>
    <m/>
    <s v="TBD"/>
    <s v="TBD"/>
    <s v="NO - started as OSAC Proposed Standard"/>
    <m/>
    <m/>
    <m/>
    <m/>
    <m/>
    <m/>
    <m/>
    <m/>
    <m/>
    <s v="non-STRP"/>
    <s v="N/A"/>
    <d v="2021-06-01T00:00:00"/>
    <d v="2021-07-01T00:00:00"/>
    <n v="0"/>
    <s v="N/A"/>
    <d v="2021-07-22T00:00:00"/>
    <m/>
    <d v="2021-08-03T00:00:00"/>
    <s v="NO"/>
    <m/>
    <s v="•Quality Control"/>
    <m/>
    <m/>
    <s v="HIGH"/>
    <m/>
    <s v="At SDO for further development"/>
    <m/>
    <s v="Under development at SDO"/>
    <s v="Under development at SDO"/>
    <m/>
    <m/>
    <m/>
    <m/>
    <m/>
    <m/>
    <m/>
  </r>
  <r>
    <s v="MDI-027"/>
    <s v="Medicine"/>
    <x v="21"/>
    <s v="Crime Scene"/>
    <m/>
    <m/>
    <m/>
    <m/>
    <m/>
    <x v="2"/>
    <m/>
    <m/>
    <s v="PINS announced 9/8/2023"/>
    <s v="OSAC 2023-N-0004"/>
    <s v="ASB "/>
    <s v="202-xx"/>
    <m/>
    <s v="Standard for Interactions Between Medical Examiner, Coroner and all Other MDI Agencies and Organ and Tissue Procurement Organizations and Eye Banks"/>
    <m/>
    <m/>
    <m/>
    <m/>
    <m/>
    <m/>
    <d v="2023-09-08T00:00:00"/>
    <s v="N/A"/>
    <s v="N/A"/>
    <s v="TBD"/>
    <s v="TBD"/>
    <s v="TBD"/>
    <m/>
    <m/>
    <m/>
    <m/>
    <s v="NO - started as OSAC Proposed Standard"/>
    <m/>
    <m/>
    <m/>
    <m/>
    <m/>
    <m/>
    <m/>
    <m/>
    <m/>
    <s v="non-STRP"/>
    <s v="N/A"/>
    <d v="2022-11-01T00:00:00"/>
    <d v="2022-12-05T00:00:00"/>
    <n v="0"/>
    <s v="N/A"/>
    <d v="2023-02-08T00:00:00"/>
    <s v="no"/>
    <d v="2023-03-07T00:00:00"/>
    <s v="NO"/>
    <m/>
    <m/>
    <m/>
    <m/>
    <s v="HIGH"/>
    <s v="&quot;Continue to move forward&quot;"/>
    <s v="Add OSAC Proposed Standard to Registry and send to SDO"/>
    <m/>
    <s v="Started / In progress"/>
    <s v="Started / In progress"/>
    <s v="Started / In progress"/>
    <s v="in final stages of drafting"/>
    <m/>
    <m/>
    <m/>
    <m/>
    <m/>
  </r>
  <r>
    <s v="MDI-016"/>
    <s v="Medicine"/>
    <x v="21"/>
    <m/>
    <m/>
    <m/>
    <m/>
    <m/>
    <m/>
    <x v="2"/>
    <s v="Best Practice Recommendation"/>
    <m/>
    <m/>
    <s v="OSAC 2022-N-0020"/>
    <m/>
    <m/>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Examination &amp; Analysis"/>
    <s v="TBD"/>
    <s v="N/A"/>
    <s v="N/A"/>
    <s v="TBD"/>
    <s v="TBD"/>
    <s v="TBD"/>
    <s v="TBD"/>
    <m/>
    <s v="TBD"/>
    <s v="TBD"/>
    <s v="NO - started as OSAC Proposed Standard"/>
    <m/>
    <m/>
    <m/>
    <m/>
    <m/>
    <m/>
    <m/>
    <m/>
    <m/>
    <s v="non-STRP"/>
    <s v="N/A"/>
    <d v="2022-07-05T00:00:00"/>
    <d v="2022-08-01T00:00:00"/>
    <n v="17"/>
    <s v="N/A"/>
    <d v="2022-12-07T00:00:00"/>
    <s v="no"/>
    <d v="2023-01-05T00:00:00"/>
    <s v="NO"/>
    <m/>
    <s v="•Data Criteria &amp; Analysis"/>
    <s v="Examination &amp; Analysis"/>
    <s v="•Scope of Examination"/>
    <s v="HIGH"/>
    <m/>
    <s v="Add OSAC Proposed Standard to Registry and send to SDO"/>
    <m/>
    <s v="Started / In progress"/>
    <s v="Started / In progress"/>
    <s v="In comment adjudication at OSAC"/>
    <m/>
    <m/>
    <m/>
    <m/>
    <m/>
    <m/>
  </r>
  <r>
    <s v="MDI-026"/>
    <s v="Medicine"/>
    <x v="21"/>
    <m/>
    <m/>
    <m/>
    <m/>
    <m/>
    <m/>
    <x v="2"/>
    <m/>
    <m/>
    <s v="added to Registry SEPT 5, 2023"/>
    <s v="OSAC 2023-N-0022"/>
    <m/>
    <m/>
    <m/>
    <s v="Best Practice Recommendation for Communicating with Next of Kin during Medicolegal Death Investigations"/>
    <s v="Recommends best practices for notifying kin about a death to  provide guidance to medicolegal agencies"/>
    <m/>
    <m/>
    <m/>
    <m/>
    <m/>
    <s v="TBD"/>
    <s v="N/A"/>
    <s v="N/A"/>
    <s v="TBD"/>
    <s v="TBD"/>
    <s v="TBD"/>
    <m/>
    <m/>
    <s v="TBD"/>
    <s v="TBD"/>
    <s v="NO - started as OSAC Proposed Standard"/>
    <m/>
    <m/>
    <m/>
    <m/>
    <m/>
    <m/>
    <m/>
    <m/>
    <m/>
    <s v="non-STRP"/>
    <s v="N/A"/>
    <d v="2023-06-06T00:00:00"/>
    <d v="2023-07-03T00:00:00"/>
    <n v="0"/>
    <s v="N/A"/>
    <d v="2023-08-23T00:00:00"/>
    <s v="no"/>
    <d v="2023-09-05T00:00:00"/>
    <s v="NO"/>
    <m/>
    <m/>
    <m/>
    <m/>
    <s v="HIGH"/>
    <s v="&quot;Continue to move forward&quot;"/>
    <s v="Add OSAC Proposed Standard to Registry and send to SDO"/>
    <m/>
    <s v="Started / In progress"/>
    <s v="Started / In progress"/>
    <s v="Started / In progress"/>
    <s v="in final stages of drafting"/>
    <m/>
    <m/>
    <m/>
    <m/>
    <m/>
  </r>
  <r>
    <s v="MDI-009"/>
    <s v="Medicine"/>
    <x v="21"/>
    <s v="Human Forensic Biology"/>
    <m/>
    <m/>
    <m/>
    <m/>
    <m/>
    <x v="3"/>
    <s v="Best Practice Recommendation"/>
    <s v="Joint Venture with SDO - CONFIRMED "/>
    <s v="SC is revising this (version 2) and has sent it to ASB to work on revisions. SC submitted NWP form and revised standard to ASB. It will go through 1.5 RA process. NOTE: The first edition was published in 2019 but never on the Registry.  "/>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m/>
    <s v="Evidence Collection &amp; Handling"/>
    <d v="2022-11-04T00:00:00"/>
    <s v="N/A"/>
    <s v="N/A"/>
    <m/>
    <m/>
    <m/>
    <d v="2018-11-01T00:00:00"/>
    <m/>
    <m/>
    <m/>
    <m/>
    <m/>
    <m/>
    <m/>
    <m/>
    <m/>
    <m/>
    <m/>
    <m/>
    <m/>
    <s v=""/>
    <s v=""/>
    <s v=""/>
    <s v=""/>
    <s v=""/>
    <s v=""/>
    <s v=""/>
    <s v=""/>
    <s v=""/>
    <s v=""/>
    <m/>
    <s v="•Evidence Collection or Recovery"/>
    <m/>
    <m/>
    <s v="HIGH"/>
    <m/>
    <s v="At SDO for further development"/>
    <m/>
    <s v="In comment adjudication at OSAC"/>
    <s v="Under development at SDO"/>
    <m/>
    <m/>
    <d v="2018-11-01T00:00:00"/>
    <n v="47"/>
    <n v="128"/>
    <n v="174"/>
    <m/>
  </r>
  <r>
    <s v="MDI-013"/>
    <s v="Medicine"/>
    <x v="21"/>
    <s v="Friction Ridge"/>
    <m/>
    <m/>
    <m/>
    <m/>
    <m/>
    <x v="3"/>
    <s v="Standard"/>
    <s v="Joint Venture with SDO - CONFIRMED "/>
    <s v="under review - second edition; SC submitted NWP form and revised standard to ASB; PINS published 9/2/2022"/>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s v="Examination &amp; Analysis"/>
    <d v="2022-09-02T00:00:00"/>
    <s v="N/A"/>
    <s v="N/A"/>
    <m/>
    <m/>
    <m/>
    <d v="2018-01-01T00:00:00"/>
    <m/>
    <m/>
    <m/>
    <m/>
    <m/>
    <m/>
    <m/>
    <m/>
    <m/>
    <m/>
    <m/>
    <m/>
    <m/>
    <s v=""/>
    <s v=""/>
    <s v=""/>
    <s v=""/>
    <s v=""/>
    <s v=""/>
    <s v=""/>
    <s v=""/>
    <s v=""/>
    <s v=""/>
    <m/>
    <s v="•Scope of Examination"/>
    <m/>
    <m/>
    <s v="HIGH"/>
    <m/>
    <s v="At SDO for further development"/>
    <m/>
    <s v="Pending SDO publication"/>
    <s v="Under development at SDO"/>
    <m/>
    <m/>
    <d v="2018-01-01T00:00:00"/>
    <n v="47"/>
    <n v="92"/>
    <n v="138"/>
    <m/>
  </r>
  <r>
    <s v="MDI-020"/>
    <s v="Medicine"/>
    <x v="21"/>
    <s v="Crime Scene"/>
    <m/>
    <m/>
    <m/>
    <m/>
    <m/>
    <x v="4"/>
    <m/>
    <s v="Joint Venture with SDO - CONFIRMED "/>
    <s v="in early drafting stages; was at ASB years ago (PINS published) &gt; pulled back to make revisions &gt; will be joint venture and go through 1.5 "/>
    <m/>
    <s v="ASB"/>
    <s v="0005-xx"/>
    <m/>
    <s v="Mass Fatality Incident Data Management: Best Practice Recommendations for the Medicolegal Authority "/>
    <s v="Standard for collection, storage, and sharing of various data types collected during the MDI process"/>
    <m/>
    <m/>
    <m/>
    <m/>
    <m/>
    <s v="TBD"/>
    <s v="N/A"/>
    <s v="N/A"/>
    <s v="TBD"/>
    <s v="TBD"/>
    <s v="TBD"/>
    <s v="TBD"/>
    <m/>
    <s v="TBD"/>
    <s v="TBD"/>
    <s v="NO - started as OSAC Proposed Standard"/>
    <m/>
    <m/>
    <m/>
    <m/>
    <m/>
    <m/>
    <m/>
    <m/>
    <m/>
    <s v=""/>
    <m/>
    <m/>
    <m/>
    <m/>
    <m/>
    <m/>
    <m/>
    <m/>
    <m/>
    <m/>
    <m/>
    <m/>
    <m/>
    <s v="MED"/>
    <m/>
    <s v="Complete initial draft"/>
    <m/>
    <s v="Started / In progress"/>
    <m/>
    <m/>
    <m/>
    <m/>
    <m/>
    <m/>
    <m/>
    <m/>
  </r>
  <r>
    <s v="MDI-017"/>
    <s v="Medicine"/>
    <x v="21"/>
    <m/>
    <m/>
    <m/>
    <m/>
    <m/>
    <m/>
    <x v="4"/>
    <s v="Best Practice Recommendation"/>
    <s v="Joint Venture with SDO - CONFIRMED "/>
    <s v="SC to begin developing 2nd edition based on comments from Registry open comment period"/>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Examination &amp; Analysis"/>
    <s v="TBD"/>
    <s v="N/A"/>
    <s v="N/A"/>
    <s v="TBD"/>
    <s v="TBD"/>
    <s v="TBD"/>
    <s v="TBD"/>
    <m/>
    <s v="TBD"/>
    <s v="TBD"/>
    <m/>
    <m/>
    <m/>
    <m/>
    <m/>
    <m/>
    <m/>
    <m/>
    <m/>
    <m/>
    <s v=""/>
    <m/>
    <m/>
    <m/>
    <m/>
    <m/>
    <m/>
    <m/>
    <m/>
    <m/>
    <m/>
    <s v="•Scope of Examination"/>
    <m/>
    <m/>
    <s v="MED"/>
    <m/>
    <s v="Initiate revision"/>
    <m/>
    <m/>
    <s v="Started / In progress"/>
    <m/>
    <m/>
    <d v="2018-10-01T00:00:00"/>
    <n v="47"/>
    <n v="110"/>
    <n v="157"/>
    <m/>
  </r>
  <r>
    <s v="MDI-024"/>
    <s v="Medicine"/>
    <x v="21"/>
    <m/>
    <m/>
    <m/>
    <m/>
    <m/>
    <m/>
    <x v="4"/>
    <m/>
    <m/>
    <s v="Per 2023 OLSS: SC voting to move OSAC proposed standard to Registry "/>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Quality Assurance"/>
    <s v="TBD"/>
    <s v="N/A"/>
    <s v="N/A"/>
    <s v="TBD"/>
    <s v="TBD"/>
    <s v="TBD"/>
    <m/>
    <m/>
    <s v="TBD"/>
    <s v="TBD"/>
    <s v="NO - started as OSAC Proposed Standard"/>
    <m/>
    <m/>
    <m/>
    <m/>
    <m/>
    <m/>
    <m/>
    <m/>
    <m/>
    <s v="non-STRP"/>
    <m/>
    <d v="2022-09-06T00:00:00"/>
    <d v="2022-10-03T00:00:00"/>
    <m/>
    <m/>
    <m/>
    <m/>
    <m/>
    <m/>
    <m/>
    <s v="•Quality Control"/>
    <m/>
    <m/>
    <s v="HIGH"/>
    <m/>
    <s v="At SDO for further development"/>
    <m/>
    <s v="Under review by STRP"/>
    <s v="Started / In progress"/>
    <s v="In open comment at OSAC"/>
    <m/>
    <m/>
    <m/>
    <m/>
    <m/>
    <m/>
  </r>
  <r>
    <s v="MDI-018"/>
    <s v="Medicine"/>
    <x v="21"/>
    <m/>
    <m/>
    <m/>
    <m/>
    <m/>
    <m/>
    <x v="4"/>
    <m/>
    <m/>
    <s v="Per 2023 OLSS: SC meeting scheduled for 9/20 to review and adjudicate QTG comments "/>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Examination &amp; Analysis"/>
    <s v="TBD"/>
    <s v="N/A"/>
    <s v="N/A"/>
    <s v="TBD"/>
    <s v="TBD"/>
    <s v="TBD"/>
    <m/>
    <m/>
    <s v="TBD"/>
    <s v="TBD"/>
    <s v="NO - started as OSAC Proposed Standard"/>
    <m/>
    <m/>
    <m/>
    <m/>
    <m/>
    <m/>
    <m/>
    <m/>
    <m/>
    <s v="STRP"/>
    <s v="STR process"/>
    <d v="2022-07-05T00:00:00"/>
    <d v="2022-08-01T00:00:00"/>
    <n v="25"/>
    <n v="149"/>
    <m/>
    <m/>
    <m/>
    <m/>
    <m/>
    <s v="•Methods"/>
    <s v="Examination &amp; Analysis"/>
    <s v="•Scope of Examination"/>
    <s v="HIGH"/>
    <m/>
    <s v="Complete STRP evaluation"/>
    <m/>
    <s v="Started / In progress"/>
    <s v="Under review by STRP"/>
    <m/>
    <m/>
    <m/>
    <m/>
    <m/>
    <m/>
    <m/>
  </r>
  <r>
    <m/>
    <s v="Medicine"/>
    <x v="21"/>
    <m/>
    <m/>
    <m/>
    <m/>
    <m/>
    <m/>
    <x v="4"/>
    <m/>
    <m/>
    <s v="SC started draft at May OSAC Meeting in Indy; GOAL FOR FY24"/>
    <m/>
    <m/>
    <m/>
    <m/>
    <s v="Minimum Resources document"/>
    <m/>
    <m/>
    <m/>
    <m/>
    <m/>
    <m/>
    <m/>
    <m/>
    <m/>
    <m/>
    <m/>
    <m/>
    <m/>
    <m/>
    <m/>
    <m/>
    <m/>
    <m/>
    <m/>
    <m/>
    <m/>
    <m/>
    <m/>
    <m/>
    <m/>
    <m/>
    <m/>
    <m/>
    <m/>
    <m/>
    <m/>
    <m/>
    <m/>
    <m/>
    <m/>
    <m/>
    <m/>
    <m/>
    <m/>
    <m/>
    <m/>
    <m/>
    <m/>
    <m/>
    <m/>
    <m/>
    <m/>
    <m/>
    <m/>
    <m/>
    <m/>
    <m/>
    <m/>
  </r>
  <r>
    <s v="MDI-028"/>
    <s v="Medicine"/>
    <x v="21"/>
    <m/>
    <m/>
    <m/>
    <m/>
    <m/>
    <m/>
    <x v="4"/>
    <m/>
    <m/>
    <s v="GOAL FOR FY24"/>
    <m/>
    <m/>
    <m/>
    <m/>
    <s v="Standard for Evaluation of a Decedent on Scene (i.e., head to toe evaluation?)"/>
    <m/>
    <m/>
    <m/>
    <m/>
    <m/>
    <s v="Evidence Collection &amp; Handling"/>
    <s v="TBD"/>
    <s v="N/A"/>
    <s v="N/A"/>
    <s v="TBD"/>
    <s v="TBD"/>
    <s v="TBD"/>
    <m/>
    <m/>
    <s v="TBD"/>
    <s v="TBD"/>
    <s v="NO - started as OSAC Proposed Standard"/>
    <m/>
    <m/>
    <m/>
    <m/>
    <m/>
    <m/>
    <m/>
    <m/>
    <m/>
    <s v=""/>
    <m/>
    <m/>
    <m/>
    <m/>
    <m/>
    <m/>
    <m/>
    <m/>
    <m/>
    <m/>
    <s v="•Evidence Identification"/>
    <m/>
    <m/>
    <s v="HIGH"/>
    <s v="&quot;Continue to move forward&quot;"/>
    <s v="Complete initial draft"/>
    <m/>
    <s v="Started / In progress"/>
    <s v="Started / In progress"/>
    <s v="Started / In progress"/>
    <s v="in early stages of drafting"/>
    <m/>
    <m/>
    <m/>
    <m/>
    <m/>
  </r>
  <r>
    <s v="MDI-030"/>
    <s v="Medicine"/>
    <x v="21"/>
    <m/>
    <m/>
    <m/>
    <m/>
    <m/>
    <m/>
    <x v="4"/>
    <m/>
    <m/>
    <s v="GOAL FOR FY24"/>
    <m/>
    <m/>
    <m/>
    <m/>
    <s v="Standard for Common Data Elements"/>
    <s v="Standard for collection, storage, and sharing of various data types collected during the MDI process."/>
    <m/>
    <m/>
    <m/>
    <m/>
    <m/>
    <s v="TBD"/>
    <s v="N/A"/>
    <s v="N/A"/>
    <s v="TBD"/>
    <s v="TBD"/>
    <s v="TBD"/>
    <m/>
    <m/>
    <s v="TBD"/>
    <s v="TBD"/>
    <s v="NO - started as OSAC Proposed Standard"/>
    <m/>
    <m/>
    <m/>
    <m/>
    <m/>
    <m/>
    <m/>
    <m/>
    <m/>
    <m/>
    <m/>
    <m/>
    <m/>
    <m/>
    <m/>
    <m/>
    <m/>
    <m/>
    <m/>
    <m/>
    <m/>
    <m/>
    <m/>
    <s v="MED"/>
    <s v="&quot;Continue to move forward&quot;"/>
    <s v="Start draft"/>
    <m/>
    <m/>
    <s v="Not started"/>
    <m/>
    <m/>
    <m/>
    <m/>
    <m/>
    <m/>
    <m/>
  </r>
  <r>
    <s v="MDI-031"/>
    <s v="Medicine"/>
    <x v="21"/>
    <m/>
    <m/>
    <m/>
    <m/>
    <m/>
    <m/>
    <x v="4"/>
    <m/>
    <m/>
    <m/>
    <m/>
    <m/>
    <m/>
    <m/>
    <s v="Best Practice Recommendation for Deaths in Custody"/>
    <m/>
    <m/>
    <m/>
    <m/>
    <m/>
    <m/>
    <s v="TBD"/>
    <s v="N/A"/>
    <s v="N/A"/>
    <s v="TBD"/>
    <s v="TBD"/>
    <s v="TBD"/>
    <m/>
    <m/>
    <s v="TBD"/>
    <s v="TBD"/>
    <s v="NO - started as OSAC Proposed Standard"/>
    <m/>
    <m/>
    <m/>
    <m/>
    <m/>
    <m/>
    <m/>
    <m/>
    <m/>
    <m/>
    <m/>
    <m/>
    <m/>
    <m/>
    <m/>
    <m/>
    <m/>
    <m/>
    <m/>
    <m/>
    <m/>
    <m/>
    <m/>
    <s v="LOW"/>
    <s v="&quot;Continue to move forward&quot;"/>
    <s v="Start draft"/>
    <m/>
    <m/>
    <s v="Not started"/>
    <m/>
    <m/>
    <m/>
    <m/>
    <m/>
    <m/>
    <m/>
  </r>
  <r>
    <s v="MDI-029"/>
    <s v="Medicine"/>
    <x v="21"/>
    <m/>
    <m/>
    <m/>
    <m/>
    <m/>
    <m/>
    <x v="4"/>
    <m/>
    <m/>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m/>
    <s v="TBD"/>
    <s v="N/A"/>
    <s v="N/A"/>
    <s v="TBD"/>
    <s v="TBD"/>
    <s v="TBD"/>
    <s v="TBD"/>
    <m/>
    <s v="TBD"/>
    <s v="TBD"/>
    <s v="NO - started as OSAC Proposed Standard"/>
    <m/>
    <m/>
    <m/>
    <m/>
    <m/>
    <m/>
    <m/>
    <m/>
    <m/>
    <s v=""/>
    <m/>
    <m/>
    <m/>
    <m/>
    <m/>
    <m/>
    <m/>
    <m/>
    <m/>
    <m/>
    <m/>
    <m/>
    <m/>
    <s v="MED"/>
    <m/>
    <s v="Complete initial draft"/>
    <m/>
    <s v="Not started"/>
    <s v="Started / In progress"/>
    <m/>
    <m/>
    <m/>
    <m/>
    <m/>
    <m/>
    <m/>
  </r>
  <r>
    <s v="MDI-021"/>
    <s v="Medicine"/>
    <x v="21"/>
    <m/>
    <m/>
    <m/>
    <m/>
    <m/>
    <m/>
    <x v="4"/>
    <m/>
    <m/>
    <s v="Awaiting research outside of OSAC to complete this document"/>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Competency &amp; Monitoring"/>
    <s v="TBD"/>
    <s v="N/A"/>
    <s v="N/A"/>
    <s v="TBD"/>
    <s v="TBD"/>
    <s v="TBD"/>
    <s v="TBD"/>
    <m/>
    <s v="TBD"/>
    <s v="TBD"/>
    <s v="NO - started as OSAC Proposed Standard"/>
    <m/>
    <m/>
    <m/>
    <m/>
    <m/>
    <m/>
    <m/>
    <m/>
    <m/>
    <s v=""/>
    <m/>
    <m/>
    <m/>
    <m/>
    <m/>
    <m/>
    <m/>
    <m/>
    <m/>
    <m/>
    <m/>
    <m/>
    <m/>
    <s v="LOW"/>
    <m/>
    <s v="Complete initial draft"/>
    <m/>
    <s v="Started / In progress"/>
    <m/>
    <m/>
    <s v="Awaiting research outside of OSAC to complete this document"/>
    <m/>
    <m/>
    <m/>
    <m/>
    <m/>
  </r>
  <r>
    <s v="MDI-019"/>
    <s v="Medicine"/>
    <x v="21"/>
    <m/>
    <m/>
    <m/>
    <m/>
    <m/>
    <m/>
    <x v="5"/>
    <m/>
    <m/>
    <m/>
    <m/>
    <s v="ASB "/>
    <s v="176"/>
    <m/>
    <s v="Best Practice Recommendations for Fatality Management During a Pandemic"/>
    <m/>
    <m/>
    <m/>
    <m/>
    <m/>
    <m/>
    <m/>
    <s v="N/A"/>
    <s v="N/A"/>
    <m/>
    <m/>
    <m/>
    <m/>
    <m/>
    <m/>
    <m/>
    <s v="NO - started as OSAC Proposed Standard"/>
    <m/>
    <m/>
    <m/>
    <m/>
    <m/>
    <m/>
    <m/>
    <m/>
    <m/>
    <s v=""/>
    <m/>
    <m/>
    <m/>
    <m/>
    <m/>
    <m/>
    <m/>
    <m/>
    <m/>
    <m/>
    <m/>
    <m/>
    <m/>
    <s v="MED"/>
    <m/>
    <s v="Start draft"/>
    <m/>
    <s v="Not started"/>
    <s v="Started / In progress"/>
    <m/>
    <m/>
    <m/>
    <m/>
    <m/>
    <m/>
    <m/>
  </r>
  <r>
    <s v="MDI-NYD-0002"/>
    <s v="Medicine"/>
    <x v="21"/>
    <m/>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Competency &amp; Monitoring"/>
    <m/>
    <s v="N/A"/>
    <s v="N/A"/>
    <m/>
    <m/>
    <m/>
    <m/>
    <m/>
    <m/>
    <m/>
    <s v="NO - started as OSAC Proposed Standard"/>
    <m/>
    <m/>
    <m/>
    <m/>
    <m/>
    <m/>
    <m/>
    <m/>
    <m/>
    <s v=""/>
    <m/>
    <m/>
    <m/>
    <m/>
    <m/>
    <m/>
    <m/>
    <m/>
    <m/>
    <m/>
    <s v="•Training"/>
    <m/>
    <m/>
    <s v="MED"/>
    <m/>
    <s v="Start draft"/>
    <m/>
    <s v="Not started"/>
    <s v="Not started"/>
    <m/>
    <m/>
    <m/>
    <m/>
    <m/>
    <m/>
    <m/>
  </r>
  <r>
    <s v="MDI-NYD-0003"/>
    <s v="Medicine"/>
    <x v="21"/>
    <m/>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Examination &amp; Analysis"/>
    <m/>
    <s v="N/A"/>
    <s v="N/A"/>
    <m/>
    <m/>
    <m/>
    <m/>
    <m/>
    <m/>
    <m/>
    <s v="NO - started as OSAC Proposed Standard"/>
    <m/>
    <m/>
    <m/>
    <m/>
    <m/>
    <m/>
    <m/>
    <m/>
    <m/>
    <s v=""/>
    <m/>
    <m/>
    <m/>
    <m/>
    <m/>
    <m/>
    <m/>
    <m/>
    <m/>
    <m/>
    <s v="•Methods"/>
    <s v="Examination &amp; Analysis"/>
    <s v="•Scope of Examination"/>
    <s v="LOW"/>
    <m/>
    <s v="Start draft"/>
    <m/>
    <s v="Not started"/>
    <s v="Not started"/>
    <m/>
    <m/>
    <m/>
    <m/>
    <m/>
    <m/>
    <m/>
  </r>
  <r>
    <s v="MDI-NYD-0004"/>
    <s v="Medicine"/>
    <x v="21"/>
    <s v="Forensic Anthropology"/>
    <s v="Forensic Odontology"/>
    <m/>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Examination &amp; Analysis"/>
    <m/>
    <s v="N/A"/>
    <s v="N/A"/>
    <m/>
    <m/>
    <m/>
    <m/>
    <m/>
    <m/>
    <m/>
    <s v="NO - started as OSAC Proposed Standard"/>
    <m/>
    <m/>
    <m/>
    <m/>
    <m/>
    <m/>
    <m/>
    <m/>
    <m/>
    <s v=""/>
    <m/>
    <m/>
    <m/>
    <m/>
    <m/>
    <m/>
    <m/>
    <m/>
    <m/>
    <m/>
    <s v="•Methods"/>
    <m/>
    <m/>
    <s v="LOW"/>
    <m/>
    <s v="Start draft"/>
    <m/>
    <s v="Not started"/>
    <s v="Not started"/>
    <m/>
    <m/>
    <m/>
    <m/>
    <m/>
    <m/>
    <m/>
  </r>
  <r>
    <s v="MDI-NYD-0005"/>
    <s v="Medicine"/>
    <x v="21"/>
    <m/>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Examination &amp; Analysis"/>
    <m/>
    <s v="N/A"/>
    <s v="N/A"/>
    <m/>
    <m/>
    <m/>
    <m/>
    <m/>
    <m/>
    <m/>
    <s v="NO - started as OSAC Proposed Standard"/>
    <m/>
    <m/>
    <m/>
    <m/>
    <m/>
    <m/>
    <m/>
    <m/>
    <m/>
    <s v=""/>
    <m/>
    <m/>
    <m/>
    <m/>
    <m/>
    <m/>
    <m/>
    <m/>
    <m/>
    <m/>
    <s v="•Methods"/>
    <m/>
    <m/>
    <s v="LOW"/>
    <m/>
    <s v="Start draft"/>
    <m/>
    <s v="Not started"/>
    <s v="Not started"/>
    <m/>
    <m/>
    <m/>
    <m/>
    <m/>
    <m/>
    <m/>
  </r>
  <r>
    <s v="MDI-NYD-0008"/>
    <s v="Medicine"/>
    <x v="21"/>
    <s v="VITAL? "/>
    <m/>
    <m/>
    <m/>
    <m/>
    <m/>
    <x v="5"/>
    <m/>
    <m/>
    <m/>
    <m/>
    <m/>
    <m/>
    <m/>
    <s v="Best Practice for Postmortem Decedent Imaging"/>
    <m/>
    <m/>
    <m/>
    <m/>
    <m/>
    <m/>
    <m/>
    <s v="N/A"/>
    <s v="N/A"/>
    <m/>
    <m/>
    <m/>
    <m/>
    <m/>
    <m/>
    <m/>
    <s v="NO - started as OSAC Proposed Standard"/>
    <m/>
    <m/>
    <m/>
    <m/>
    <m/>
    <m/>
    <m/>
    <m/>
    <m/>
    <s v=""/>
    <m/>
    <m/>
    <m/>
    <m/>
    <m/>
    <m/>
    <m/>
    <m/>
    <m/>
    <m/>
    <m/>
    <m/>
    <m/>
    <s v="LOW"/>
    <m/>
    <s v="Start draft"/>
    <m/>
    <s v="Not started"/>
    <s v="Not started"/>
    <m/>
    <m/>
    <m/>
    <m/>
    <m/>
    <m/>
    <m/>
  </r>
  <r>
    <s v="MDI-NYD-0011"/>
    <s v="Medicine"/>
    <x v="21"/>
    <m/>
    <m/>
    <m/>
    <m/>
    <m/>
    <m/>
    <x v="5"/>
    <m/>
    <m/>
    <s v="5/17/23: ON HOLD pending release of FSSB Reporting &amp; Testimony guidelines doc "/>
    <m/>
    <m/>
    <m/>
    <m/>
    <s v="Best Practice Recommendation for Elements in a Death Investigation Report"/>
    <m/>
    <m/>
    <m/>
    <m/>
    <m/>
    <s v="Reporting Results &amp; Testimony"/>
    <m/>
    <s v="N/A"/>
    <s v="N/A"/>
    <m/>
    <m/>
    <m/>
    <m/>
    <m/>
    <m/>
    <m/>
    <s v="NO - started as OSAC Proposed Standard"/>
    <m/>
    <m/>
    <m/>
    <m/>
    <m/>
    <m/>
    <m/>
    <m/>
    <m/>
    <m/>
    <m/>
    <m/>
    <m/>
    <m/>
    <m/>
    <m/>
    <m/>
    <m/>
    <m/>
    <m/>
    <m/>
    <m/>
    <m/>
    <s v="LOW"/>
    <m/>
    <s v="Start draft"/>
    <m/>
    <m/>
    <s v="Not started"/>
    <m/>
    <m/>
    <m/>
    <m/>
    <m/>
    <m/>
    <m/>
  </r>
  <r>
    <s v="MDI-025"/>
    <s v="Medicine"/>
    <x v="21"/>
    <m/>
    <m/>
    <m/>
    <m/>
    <m/>
    <m/>
    <x v="5"/>
    <m/>
    <m/>
    <s v="Status changed from under devel to to NYD during Q3 review"/>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Quality Assurance"/>
    <m/>
    <s v="N/A"/>
    <s v="N/A"/>
    <m/>
    <m/>
    <m/>
    <m/>
    <m/>
    <m/>
    <m/>
    <s v="NO - started as OSAC Proposed Standard"/>
    <m/>
    <m/>
    <m/>
    <m/>
    <m/>
    <m/>
    <m/>
    <m/>
    <m/>
    <s v=""/>
    <m/>
    <m/>
    <m/>
    <m/>
    <m/>
    <m/>
    <m/>
    <m/>
    <m/>
    <m/>
    <s v="•Quality Control"/>
    <m/>
    <m/>
    <s v="LOW"/>
    <m/>
    <s v="Start draft"/>
    <m/>
    <s v="Not started"/>
    <s v="Not started"/>
    <m/>
    <m/>
    <m/>
    <m/>
    <m/>
    <m/>
    <m/>
  </r>
  <r>
    <s v="MDI-NYD-0007"/>
    <s v="Medicine"/>
    <x v="21"/>
    <m/>
    <m/>
    <m/>
    <m/>
    <m/>
    <m/>
    <x v="5"/>
    <m/>
    <m/>
    <s v="Per SC Q3 review: On hold - pending braoder projects being completed"/>
    <m/>
    <m/>
    <m/>
    <m/>
    <s v="Best Practice Recommendation for Personal Identification of Decedents"/>
    <m/>
    <m/>
    <m/>
    <m/>
    <m/>
    <m/>
    <m/>
    <s v="N/A"/>
    <s v="N/A"/>
    <m/>
    <m/>
    <m/>
    <m/>
    <m/>
    <m/>
    <m/>
    <s v="NO - started as OSAC Proposed Standard"/>
    <m/>
    <m/>
    <m/>
    <m/>
    <m/>
    <m/>
    <m/>
    <m/>
    <m/>
    <s v=""/>
    <m/>
    <m/>
    <m/>
    <m/>
    <m/>
    <m/>
    <m/>
    <m/>
    <m/>
    <m/>
    <m/>
    <m/>
    <m/>
    <s v="MED"/>
    <m/>
    <s v="Start draft"/>
    <m/>
    <s v="Not started"/>
    <m/>
    <m/>
    <m/>
    <m/>
    <m/>
    <m/>
    <m/>
    <m/>
  </r>
  <r>
    <s v="MDI-NYD-0006"/>
    <s v="Medicine"/>
    <x v="21"/>
    <m/>
    <m/>
    <m/>
    <m/>
    <m/>
    <m/>
    <x v="5"/>
    <m/>
    <m/>
    <s v="Per SC Q3 review: On hold - pending braoder projects being completed"/>
    <m/>
    <m/>
    <m/>
    <m/>
    <s v="Best Practice Recommendation for the Investigation of Drowning Deaths"/>
    <m/>
    <m/>
    <m/>
    <m/>
    <m/>
    <m/>
    <m/>
    <s v="N/A"/>
    <s v="N/A"/>
    <m/>
    <m/>
    <m/>
    <m/>
    <m/>
    <m/>
    <m/>
    <s v="NO - started as OSAC Proposed Standard"/>
    <m/>
    <m/>
    <m/>
    <m/>
    <m/>
    <m/>
    <m/>
    <m/>
    <m/>
    <s v=""/>
    <m/>
    <m/>
    <m/>
    <m/>
    <m/>
    <m/>
    <m/>
    <m/>
    <m/>
    <m/>
    <m/>
    <m/>
    <m/>
    <s v="LOW"/>
    <m/>
    <s v="Start draft"/>
    <m/>
    <s v="Not started"/>
    <s v="Not started"/>
    <m/>
    <m/>
    <m/>
    <m/>
    <m/>
    <m/>
    <m/>
  </r>
  <r>
    <s v="MDI-006"/>
    <s v="Medicine"/>
    <x v="21"/>
    <s v="Human Forensic Biology"/>
    <m/>
    <m/>
    <m/>
    <m/>
    <m/>
    <x v="9"/>
    <s v="Best Practice Recommendation"/>
    <m/>
    <s v="SC is revising this (version 2) and has sent it to ASB to work on revisions (see above). NOTE: The first edition was published in 2019 but never on the Registry.  "/>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m/>
    <m/>
    <s v="N/A"/>
    <s v="N/A"/>
    <m/>
    <m/>
    <d v="2018-08-13T00:00:00"/>
    <d v="2018-11-01T00:00:00"/>
    <m/>
    <m/>
    <d v="2019-02-15T00:00:00"/>
    <m/>
    <m/>
    <m/>
    <m/>
    <m/>
    <m/>
    <m/>
    <m/>
    <m/>
    <m/>
    <s v=""/>
    <m/>
    <m/>
    <m/>
    <m/>
    <m/>
    <m/>
    <m/>
    <m/>
    <m/>
    <m/>
    <s v="•Evidence Collection or Recovery"/>
    <m/>
    <m/>
    <s v="MED"/>
    <m/>
    <s v="Add SDO published standard to Registry"/>
    <m/>
    <s v="In comment adjudication at OSAC"/>
    <m/>
    <m/>
    <m/>
    <d v="2018-11-01T00:00:00"/>
    <n v="47"/>
    <n v="128"/>
    <n v="174"/>
    <m/>
  </r>
  <r>
    <s v="MDI-022"/>
    <s v="Medicine"/>
    <x v="21"/>
    <s v="Crime Scene"/>
    <m/>
    <m/>
    <m/>
    <m/>
    <m/>
    <x v="8"/>
    <m/>
    <m/>
    <s v="awaiting publication of an FTCoE document (March 2022); this was not included in the Q3 SC review"/>
    <m/>
    <m/>
    <m/>
    <m/>
    <s v="Medicolegal Death Investigation Workflow and Information Requirements"/>
    <s v="Focuses on the important elements of a death investigation from the standpoint of workflows, practice, and data collection/sharing."/>
    <m/>
    <m/>
    <m/>
    <m/>
    <m/>
    <m/>
    <s v="N/A"/>
    <s v="N/A"/>
    <m/>
    <m/>
    <m/>
    <m/>
    <m/>
    <m/>
    <m/>
    <m/>
    <m/>
    <m/>
    <m/>
    <m/>
    <m/>
    <m/>
    <m/>
    <m/>
    <m/>
    <s v=""/>
    <m/>
    <m/>
    <m/>
    <m/>
    <m/>
    <m/>
    <m/>
    <m/>
    <m/>
    <m/>
    <s v="•Quality Control"/>
    <m/>
    <m/>
    <s v="MED"/>
    <m/>
    <s v="Complete initial draft"/>
    <m/>
    <s v="Started / In progress"/>
    <m/>
    <m/>
    <m/>
    <m/>
    <m/>
    <m/>
    <m/>
    <m/>
  </r>
  <r>
    <s v="DRG-001"/>
    <s v="Chemistry: Seized Drugs &amp; Toxicology"/>
    <x v="20"/>
    <m/>
    <m/>
    <m/>
    <m/>
    <m/>
    <m/>
    <x v="0"/>
    <m/>
    <m/>
    <s v="under revision as WK77471 below"/>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2"/>
    <s v="Chemistry: Seized Drugs &amp; Toxicology"/>
    <x v="20"/>
    <m/>
    <m/>
    <m/>
    <m/>
    <m/>
    <m/>
    <x v="0"/>
    <m/>
    <m/>
    <s v="under revision as WK77472 below"/>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3"/>
    <s v="Chemistry: Seized Drugs &amp; Toxicology"/>
    <x v="20"/>
    <m/>
    <m/>
    <m/>
    <m/>
    <m/>
    <m/>
    <x v="0"/>
    <m/>
    <m/>
    <s v="under revision as WK77473 below"/>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s v="unknown"/>
    <s v="unknown"/>
    <m/>
    <m/>
    <m/>
    <m/>
    <m/>
    <m/>
    <d v="2019-12-01T00:00:00"/>
    <m/>
    <m/>
    <m/>
    <d v="2020-11-06T00:00:00"/>
    <m/>
    <m/>
    <m/>
    <d v="2021-07-06T00:00:00"/>
    <m/>
    <m/>
    <s v=""/>
    <m/>
    <m/>
    <m/>
    <m/>
    <m/>
    <m/>
    <m/>
    <m/>
    <m/>
    <d v="2026-07-06T00:00:00"/>
    <s v="•Methods"/>
    <m/>
    <m/>
    <s v="Not applicable"/>
    <m/>
    <s v="Add SDO published standard to Registry"/>
    <s v="COMPLETE"/>
    <s v="COMPLETE"/>
    <s v="COMPLETE"/>
    <m/>
    <m/>
    <m/>
    <m/>
    <m/>
    <m/>
    <m/>
  </r>
  <r>
    <s v="DRG-004"/>
    <s v="Chemistry: Seized Drugs &amp; Toxicology"/>
    <x v="20"/>
    <m/>
    <m/>
    <m/>
    <m/>
    <m/>
    <m/>
    <x v="0"/>
    <m/>
    <m/>
    <s v="under revision as WK78736 (see below)"/>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Examination &amp; Analysis"/>
    <m/>
    <s v="unknown"/>
    <s v="unknown"/>
    <m/>
    <m/>
    <m/>
    <m/>
    <m/>
    <m/>
    <m/>
    <m/>
    <m/>
    <m/>
    <m/>
    <m/>
    <m/>
    <m/>
    <s v="8/7/2018; 10/3/2023 (3-year extension)"/>
    <m/>
    <m/>
    <s v=""/>
    <m/>
    <m/>
    <m/>
    <m/>
    <m/>
    <m/>
    <m/>
    <m/>
    <m/>
    <d v="2023-08-07T00:00:00"/>
    <s v="•Data Criteria &amp; Analysis"/>
    <s v="Reporting Results &amp; Testimony"/>
    <s v="•Reporting"/>
    <s v="Not applicable"/>
    <m/>
    <s v="Add SDO published standard to Registry"/>
    <s v="COMPLETE"/>
    <s v="COMPLETE"/>
    <s v="COMPLETE"/>
    <m/>
    <m/>
    <m/>
    <m/>
    <m/>
    <m/>
    <m/>
  </r>
  <r>
    <s v="DRG-005"/>
    <s v="Chemistry: Seized Drugs &amp; Toxicology"/>
    <x v="20"/>
    <m/>
    <m/>
    <m/>
    <m/>
    <m/>
    <m/>
    <x v="0"/>
    <m/>
    <m/>
    <s v="ASTM E2548-16 replaced the -11e version on the Registry on 6/1/2021  "/>
    <m/>
    <s v="ASTM"/>
    <s v="E2548-16"/>
    <m/>
    <s v="Standard Guide for Sampling Seized Drugs for Qualitative and Quantitative Analysis"/>
    <s v="Covers the minimum considerations for sampling of seized drugs for qualitative and quantitative analysis."/>
    <s v="unknown"/>
    <s v="unknown"/>
    <s v="unknown"/>
    <m/>
    <s v="Examination &amp; Analysis"/>
    <s v="unknown"/>
    <s v="unknown"/>
    <s v="unknown"/>
    <s v="unknown"/>
    <s v="N/A"/>
    <s v="unknown"/>
    <m/>
    <m/>
    <s v="unknown"/>
    <s v="unknown"/>
    <s v="YES"/>
    <s v="closed"/>
    <d v="2020-10-06T00:00:00"/>
    <m/>
    <d v="2020-11-06T00:00:00"/>
    <d v="2021-05-21T00:00:00"/>
    <m/>
    <d v="2021-06-01T00:00:00"/>
    <s v="YES"/>
    <m/>
    <s v=""/>
    <m/>
    <m/>
    <m/>
    <m/>
    <m/>
    <m/>
    <m/>
    <m/>
    <m/>
    <d v="2026-06-01T00:00:00"/>
    <s v="•Methods"/>
    <s v="Reporting Results &amp; Testimony"/>
    <s v="•Reporting"/>
    <s v="Not applicable"/>
    <m/>
    <s v="Add SDO published standard to Registry"/>
    <s v="COMPLETE"/>
    <s v="COMPLETE"/>
    <s v="COMPLETE"/>
    <m/>
    <m/>
    <m/>
    <m/>
    <m/>
    <m/>
    <m/>
  </r>
  <r>
    <s v="DRG-006"/>
    <s v="Chemistry: Seized Drugs &amp; Toxicology"/>
    <x v="20"/>
    <m/>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Examination &amp; Analysis"/>
    <s v="unknown"/>
    <s v="unknown"/>
    <s v="unknown"/>
    <s v="unknown"/>
    <s v="N/A"/>
    <s v="unknown"/>
    <m/>
    <m/>
    <s v="unknown"/>
    <d v="2019-08-01T00:00:00"/>
    <s v="YES"/>
    <s v="closed"/>
    <d v="2020-10-06T00:00:00"/>
    <d v="2020-11-06T00:00:00"/>
    <d v="2020-11-06T00:00:00"/>
    <d v="2021-05-27T00:00:00"/>
    <m/>
    <d v="2021-07-06T00:00:00"/>
    <s v="YES"/>
    <m/>
    <s v=""/>
    <m/>
    <m/>
    <m/>
    <m/>
    <m/>
    <m/>
    <m/>
    <m/>
    <m/>
    <d v="2026-07-06T00:00:00"/>
    <s v="•Methods"/>
    <m/>
    <m/>
    <s v="Not applicable"/>
    <m/>
    <s v="Add SDO published standard to Registry"/>
    <s v="COMPLETE"/>
    <s v="COMPLETE"/>
    <s v="COMPLETE"/>
    <m/>
    <m/>
    <m/>
    <m/>
    <m/>
    <m/>
    <m/>
  </r>
  <r>
    <s v="DRG-007"/>
    <s v="Chemistry: Seized Drugs &amp; Toxicology"/>
    <x v="20"/>
    <m/>
    <m/>
    <m/>
    <m/>
    <m/>
    <m/>
    <x v="0"/>
    <m/>
    <m/>
    <s v="NOTE: This was also added under the Interdisciplinary heading on the OSAC Registry webpage (per discussion with SAC chair June 2022)"/>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s v="unknown"/>
    <m/>
    <m/>
    <s v="unknown"/>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DRG-023"/>
    <s v="Chemistry: Seized Drugs &amp; Toxicology"/>
    <x v="20"/>
    <m/>
    <m/>
    <m/>
    <m/>
    <m/>
    <m/>
    <x v="2"/>
    <m/>
    <m/>
    <s v="Under development @ASTM as a new standard; ASTM SC ballot closed 5/1/23"/>
    <s v="OSAC 2022-S-0013"/>
    <m/>
    <m/>
    <s v="WK84882"/>
    <s v="Standard Guide for Testimony by Experts in Seized Drug Analysis"/>
    <s v="Document to be drafted regarding testimony training and concerns for seized drug reports."/>
    <s v="N/A"/>
    <s v="N/A"/>
    <s v="N/A"/>
    <m/>
    <s v="Reporting Results &amp; Testimony"/>
    <s v="TBD"/>
    <m/>
    <m/>
    <s v="TBD"/>
    <s v="TBD"/>
    <s v="TBD"/>
    <m/>
    <m/>
    <s v="TBD"/>
    <s v="TBD"/>
    <s v="NO - OSAC Proposed Standard"/>
    <m/>
    <m/>
    <m/>
    <m/>
    <m/>
    <m/>
    <m/>
    <m/>
    <m/>
    <s v="STRP"/>
    <s v="STRP new process"/>
    <d v="2021-12-07T00:00:00"/>
    <d v="2022-01-03T00:00:00"/>
    <n v="39"/>
    <n v="84"/>
    <d v="2022-11-09T00:00:00"/>
    <m/>
    <d v="2022-12-06T00:00:00"/>
    <s v="YES"/>
    <m/>
    <s v="•Testimony"/>
    <m/>
    <m/>
    <s v="HIGH"/>
    <m/>
    <s v="Complete STRP evaluation"/>
    <s v="Started / In progress"/>
    <s v="Under review by STRP"/>
    <s v="Under review by STRP"/>
    <m/>
    <m/>
    <m/>
    <m/>
    <m/>
    <m/>
    <m/>
  </r>
  <r>
    <s v="DRG-011"/>
    <s v="Chemistry: Seized Drugs &amp; Toxicology"/>
    <x v="20"/>
    <m/>
    <m/>
    <m/>
    <m/>
    <m/>
    <m/>
    <x v="3"/>
    <m/>
    <s v="Joint Venture with SDO (CONFIRMED May 2023)"/>
    <s v="revision to E1968-19; this work item is being initiated to address revision recommendations generated from OSAC's public comment process (from ASTM website)"/>
    <m/>
    <s v="ASTM"/>
    <s v="E1968-xx"/>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s v="Examination &amp; Analysis"/>
    <m/>
    <m/>
    <m/>
    <m/>
    <m/>
    <m/>
    <m/>
    <m/>
    <m/>
    <m/>
    <m/>
    <m/>
    <m/>
    <m/>
    <m/>
    <m/>
    <m/>
    <m/>
    <m/>
    <m/>
    <s v=""/>
    <m/>
    <m/>
    <m/>
    <m/>
    <m/>
    <m/>
    <m/>
    <m/>
    <m/>
    <m/>
    <m/>
    <m/>
    <m/>
    <m/>
    <m/>
    <m/>
    <m/>
    <m/>
    <m/>
    <m/>
    <m/>
    <m/>
    <m/>
    <m/>
    <m/>
    <m/>
  </r>
  <r>
    <s v="DRG-012"/>
    <s v="Chemistry: Seized Drugs &amp; Toxicology"/>
    <x v="20"/>
    <m/>
    <m/>
    <m/>
    <m/>
    <m/>
    <m/>
    <x v="3"/>
    <m/>
    <s v="Joint Venture with SDO (CONFIRMED May 2023)"/>
    <s v="revision to E1969-19; this work item is being initiated to address revision recommendations generated from OSAC's public comment process (from ASTM website)"/>
    <m/>
    <s v="ASTM "/>
    <s v="E1969-xx"/>
    <s v="WK77472"/>
    <s v="Standard Practice for Microcrystal Testing in the Forensic Analysis of Methamphetamine and Amphetamine"/>
    <m/>
    <m/>
    <m/>
    <m/>
    <m/>
    <s v="Examination &amp; Analysis"/>
    <m/>
    <m/>
    <m/>
    <m/>
    <m/>
    <m/>
    <m/>
    <m/>
    <m/>
    <m/>
    <m/>
    <m/>
    <m/>
    <m/>
    <m/>
    <m/>
    <m/>
    <m/>
    <m/>
    <m/>
    <s v=""/>
    <m/>
    <m/>
    <m/>
    <m/>
    <m/>
    <m/>
    <m/>
    <m/>
    <m/>
    <m/>
    <m/>
    <m/>
    <m/>
    <m/>
    <m/>
    <m/>
    <m/>
    <m/>
    <m/>
    <m/>
    <m/>
    <m/>
    <m/>
    <m/>
    <m/>
    <m/>
  </r>
  <r>
    <s v="DRG-013"/>
    <s v="Chemistry: Seized Drugs &amp; Toxicology"/>
    <x v="20"/>
    <m/>
    <m/>
    <m/>
    <m/>
    <m/>
    <m/>
    <x v="3"/>
    <m/>
    <s v="Joint Venture with SDO (CONFIRMED May 2023)"/>
    <s v="revision to E2125-19; this work item is being initiated to address revision recommendations generated from OSAC's public comment process (from ASTM website)"/>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m/>
    <m/>
    <m/>
    <m/>
    <m/>
    <m/>
    <m/>
    <m/>
    <m/>
    <m/>
    <m/>
    <m/>
    <m/>
    <m/>
    <m/>
    <m/>
    <m/>
    <m/>
    <m/>
    <s v=""/>
    <m/>
    <m/>
    <m/>
    <m/>
    <m/>
    <m/>
    <m/>
    <m/>
    <m/>
    <m/>
    <m/>
    <m/>
    <m/>
    <s v="Not applicable"/>
    <m/>
    <s v="Add SDO published standard to Registry"/>
    <m/>
    <m/>
    <m/>
    <m/>
    <m/>
    <m/>
    <m/>
    <m/>
    <m/>
    <m/>
  </r>
  <r>
    <s v="DRG-015"/>
    <s v="Chemistry: Seized Drugs &amp; Toxicology"/>
    <x v="20"/>
    <m/>
    <m/>
    <m/>
    <m/>
    <m/>
    <m/>
    <x v="3"/>
    <m/>
    <s v="Joint Venture with SDO"/>
    <s v="revision to E2327-15e1 below; up for 5 year review - WK78737 initiated 10/26/21; revision being done at the SDO with members of OSAC in the task group Note: This standard may become part of the annex on E3255-21. It is currently with the TC at the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s v="Quality Assurance"/>
    <m/>
    <m/>
    <m/>
    <m/>
    <m/>
    <m/>
    <m/>
    <m/>
    <m/>
    <m/>
    <m/>
    <m/>
    <m/>
    <m/>
    <m/>
    <m/>
    <m/>
    <m/>
    <m/>
    <m/>
    <s v=""/>
    <m/>
    <m/>
    <m/>
    <m/>
    <m/>
    <m/>
    <m/>
    <m/>
    <m/>
    <m/>
    <m/>
    <m/>
    <m/>
    <m/>
    <m/>
    <s v="At SDO for further development"/>
    <s v="Under development at SDO"/>
    <s v="Under development at SDO"/>
    <s v="Under development at SDO"/>
    <m/>
    <m/>
    <m/>
    <m/>
    <m/>
    <m/>
    <m/>
  </r>
  <r>
    <s v="DRG-016"/>
    <s v="Chemistry: Seized Drugs &amp; Toxicology"/>
    <x v="20"/>
    <m/>
    <m/>
    <m/>
    <m/>
    <m/>
    <m/>
    <x v="3"/>
    <m/>
    <s v="Joint Venture with SDO (CONFIRMED May 2023)"/>
    <s v="revision to E2329-17; this work item is being initiated to address revision recommendations generated from OSAC's public comment process; ASTM SC ballot closed 5/1/23"/>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s v="Examination &amp; Analysis"/>
    <m/>
    <m/>
    <m/>
    <m/>
    <m/>
    <m/>
    <m/>
    <m/>
    <m/>
    <m/>
    <m/>
    <m/>
    <m/>
    <m/>
    <m/>
    <m/>
    <m/>
    <m/>
    <m/>
    <m/>
    <s v=""/>
    <m/>
    <m/>
    <m/>
    <m/>
    <m/>
    <m/>
    <m/>
    <m/>
    <m/>
    <m/>
    <m/>
    <s v="Reporting Results &amp; Testimony"/>
    <m/>
    <s v="Not applicable"/>
    <m/>
    <s v="At SDO for further development"/>
    <s v="Under development at SDO"/>
    <s v="Under development at SDO"/>
    <m/>
    <m/>
    <m/>
    <m/>
    <m/>
    <m/>
    <m/>
    <m/>
  </r>
  <r>
    <s v="DRG-031"/>
    <s v="Chemistry: Seized Drugs &amp; Toxicology"/>
    <x v="20"/>
    <m/>
    <m/>
    <m/>
    <m/>
    <m/>
    <m/>
    <x v="3"/>
    <m/>
    <s v="Joint Venture with SDO (CONFIRMED May 2023)"/>
    <s v="revision to E2548-16 "/>
    <m/>
    <s v="ASTM"/>
    <s v="E2548-xx"/>
    <s v="WK75229"/>
    <s v="Standard Guide for Sampling Seized Drugs for Qualitative and Quantitative Analysis"/>
    <s v="Covers the minimum considerations for sampling of seized drugs for qualitative and quantitative analysis."/>
    <s v="unknown"/>
    <s v="unknown"/>
    <s v="unknown"/>
    <m/>
    <s v="Examination &amp; Analysis"/>
    <m/>
    <m/>
    <m/>
    <m/>
    <m/>
    <m/>
    <m/>
    <m/>
    <m/>
    <m/>
    <m/>
    <m/>
    <m/>
    <m/>
    <m/>
    <m/>
    <m/>
    <m/>
    <m/>
    <m/>
    <s v=""/>
    <m/>
    <m/>
    <m/>
    <m/>
    <m/>
    <m/>
    <m/>
    <m/>
    <m/>
    <m/>
    <s v="•Methods"/>
    <s v="Reporting Results &amp; Testimony"/>
    <s v="•Reporting"/>
    <s v="Not applicable"/>
    <m/>
    <m/>
    <m/>
    <m/>
    <m/>
    <m/>
    <m/>
    <m/>
    <m/>
    <m/>
    <m/>
    <m/>
  </r>
  <r>
    <s v="DRG-018"/>
    <s v="Chemistry: Seized Drugs &amp; Toxicology"/>
    <x v="20"/>
    <m/>
    <m/>
    <m/>
    <m/>
    <m/>
    <m/>
    <x v="3"/>
    <m/>
    <m/>
    <s v="New ASTM stanard; NOTE: This began as the 5 year review of E2764 Uncertainty Document. Since then, it has become a completely new document; PINS published 2/24/2023"/>
    <m/>
    <s v="ASTM"/>
    <m/>
    <s v="WK85075"/>
    <s v="Standard Practice for Uncertainty Estimation of Quantitative Measurements in the Analysis of Seized-Drugs"/>
    <s v="Provides guidance on the concept of uncertainty and its application to the qualitative analysis of seized drugs."/>
    <m/>
    <m/>
    <m/>
    <m/>
    <s v="Reporting Results &amp; Testimony"/>
    <d v="2023-02-24T00:00:00"/>
    <m/>
    <m/>
    <m/>
    <m/>
    <m/>
    <m/>
    <m/>
    <m/>
    <m/>
    <m/>
    <m/>
    <m/>
    <m/>
    <m/>
    <m/>
    <m/>
    <m/>
    <m/>
    <m/>
    <s v=""/>
    <m/>
    <m/>
    <m/>
    <m/>
    <m/>
    <m/>
    <m/>
    <m/>
    <m/>
    <m/>
    <s v="•Reporting"/>
    <m/>
    <m/>
    <s v="HIGH"/>
    <s v="Place on Registry"/>
    <s v="Initiate Registry approval process (for SDO published standard)"/>
    <s v="Under development at SDO"/>
    <s v="Under development at SDO"/>
    <s v="Under development at SDO"/>
    <m/>
    <m/>
    <m/>
    <m/>
    <m/>
    <m/>
    <m/>
  </r>
  <r>
    <s v="DRG-019"/>
    <s v="Chemistry: Seized Drugs &amp; Toxicology"/>
    <x v="20"/>
    <m/>
    <m/>
    <m/>
    <m/>
    <m/>
    <m/>
    <x v="3"/>
    <m/>
    <m/>
    <s v="New ASTM standard"/>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s v="Examination &amp; Analysis"/>
    <m/>
    <m/>
    <m/>
    <m/>
    <m/>
    <m/>
    <m/>
    <m/>
    <m/>
    <m/>
    <m/>
    <m/>
    <m/>
    <m/>
    <m/>
    <m/>
    <m/>
    <m/>
    <m/>
    <m/>
    <s v=""/>
    <m/>
    <m/>
    <m/>
    <m/>
    <m/>
    <m/>
    <m/>
    <m/>
    <m/>
    <m/>
    <s v="•Data Criteria &amp; Analysis"/>
    <m/>
    <m/>
    <s v="HIGH"/>
    <s v="Place on Registry"/>
    <s v="Initiate Registry approval process (for SDO published standard)"/>
    <s v="Under development at SDO"/>
    <s v="In adjudication at SDO"/>
    <s v="In adjudication at SDO"/>
    <m/>
    <m/>
    <m/>
    <m/>
    <m/>
    <m/>
    <m/>
  </r>
  <r>
    <s v="DRG-022"/>
    <s v="Chemistry: Seized Drugs &amp; Toxicology"/>
    <x v="20"/>
    <m/>
    <m/>
    <m/>
    <m/>
    <m/>
    <m/>
    <x v="3"/>
    <m/>
    <m/>
    <s v="New ASTM standard; open for comment @ASTM - deadline 5/1/2023"/>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m/>
    <m/>
    <m/>
    <m/>
    <s v="Examination &amp; Analysis"/>
    <d v="2021-01-22T00:00:00"/>
    <m/>
    <d v="2023-03-08T00:00:00"/>
    <d v="2021-09-03T00:00:00"/>
    <s v="N/A"/>
    <d v="2021-10-18T00:00:00"/>
    <m/>
    <s v="3/20/2023 (R1)"/>
    <s v="5/1/2023 (R1)"/>
    <m/>
    <s v="YES - public comment period at SDO occured before 1/1/22 cutoff"/>
    <m/>
    <m/>
    <m/>
    <m/>
    <m/>
    <m/>
    <m/>
    <m/>
    <m/>
    <s v=""/>
    <m/>
    <m/>
    <m/>
    <m/>
    <m/>
    <m/>
    <m/>
    <m/>
    <m/>
    <m/>
    <s v="•Data Criteria &amp; Analysis"/>
    <m/>
    <m/>
    <s v="HIGH"/>
    <s v="Place on Registry"/>
    <s v="Initiate Registry approval process (for SDO published standard)"/>
    <s v="In SDO public comment"/>
    <s v="In adjudication at SDO"/>
    <s v="In adjudication at SDO"/>
    <m/>
    <m/>
    <m/>
    <m/>
    <m/>
    <m/>
    <m/>
  </r>
  <r>
    <s v="DRG-020"/>
    <s v="Chemistry: Seized Drugs &amp; Toxicology"/>
    <x v="20"/>
    <m/>
    <m/>
    <m/>
    <m/>
    <m/>
    <m/>
    <x v="3"/>
    <m/>
    <m/>
    <s v="open for comment @ASTM - deadline 5/1/2023"/>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s v="Examination &amp; Analysis"/>
    <m/>
    <m/>
    <d v="2023-03-08T00:00:00"/>
    <d v="2023-03-17T00:00:00"/>
    <d v="2023-03-20T00:00:00"/>
    <d v="2023-05-01T00:00:00"/>
    <m/>
    <m/>
    <m/>
    <m/>
    <m/>
    <m/>
    <m/>
    <m/>
    <m/>
    <m/>
    <m/>
    <m/>
    <m/>
    <m/>
    <s v=""/>
    <m/>
    <m/>
    <m/>
    <m/>
    <m/>
    <m/>
    <m/>
    <m/>
    <m/>
    <m/>
    <s v="•Methods"/>
    <m/>
    <m/>
    <s v="HIGH"/>
    <m/>
    <s v="Initiate Registry approval process (for SDO published standard)"/>
    <s v="Under development at SDO"/>
    <s v="In adjudication at SDO"/>
    <s v="In adjudication at SDO"/>
    <m/>
    <m/>
    <m/>
    <m/>
    <m/>
    <m/>
    <m/>
  </r>
  <r>
    <s v="DRG-029"/>
    <s v="Chemistry: Seized Drugs &amp; Toxicology"/>
    <x v="20"/>
    <m/>
    <m/>
    <m/>
    <m/>
    <m/>
    <m/>
    <x v="3"/>
    <m/>
    <m/>
    <s v="added from Q3 review and noted in March 2023 In Brief"/>
    <m/>
    <m/>
    <m/>
    <m/>
    <s v="Standard Test Method for the Analysis of Seized Drugs Using Gas Chromatograph-Infrared Spectroscopy"/>
    <m/>
    <m/>
    <m/>
    <m/>
    <m/>
    <s v="Examination &amp; Analysis"/>
    <m/>
    <m/>
    <m/>
    <m/>
    <m/>
    <m/>
    <m/>
    <m/>
    <m/>
    <m/>
    <m/>
    <m/>
    <m/>
    <m/>
    <m/>
    <m/>
    <m/>
    <m/>
    <m/>
    <m/>
    <m/>
    <m/>
    <m/>
    <m/>
    <m/>
    <m/>
    <m/>
    <m/>
    <m/>
    <m/>
    <m/>
    <m/>
    <m/>
    <m/>
    <s v="MED"/>
    <m/>
    <s v="At SDO for further development"/>
    <m/>
    <m/>
    <s v="Under development at SDO"/>
    <m/>
    <m/>
    <m/>
    <m/>
    <m/>
    <m/>
    <m/>
  </r>
  <r>
    <s v="DRG-030"/>
    <s v="Chemistry: Seized Drugs &amp; Toxicology"/>
    <x v="20"/>
    <m/>
    <m/>
    <m/>
    <m/>
    <m/>
    <m/>
    <x v="4"/>
    <m/>
    <m/>
    <s v="In comment adjudication @OSAC"/>
    <s v="OSAC 2022-S-0014"/>
    <m/>
    <m/>
    <m/>
    <s v="Standard Practice for Building an Analytical Scheme for the Assessment of THC in Suspected Marijuana Plant Material Samples"/>
    <s v="Describes the analytical scheme for the differentiation between Cannabis and Hemp."/>
    <s v="N/A"/>
    <s v="N/A"/>
    <s v="N/A"/>
    <m/>
    <s v="Examination &amp; Analysis"/>
    <s v="TBD"/>
    <m/>
    <m/>
    <s v="TBD"/>
    <s v="TBD"/>
    <s v="TBD"/>
    <m/>
    <m/>
    <s v="TBD"/>
    <s v="TBD"/>
    <s v="NO - OSAC Proposed Standard"/>
    <m/>
    <m/>
    <m/>
    <m/>
    <m/>
    <m/>
    <m/>
    <m/>
    <m/>
    <s v="STR"/>
    <s v="STR process"/>
    <d v="2022-08-02T00:00:00"/>
    <d v="2022-09-05T00:00:00"/>
    <m/>
    <m/>
    <m/>
    <m/>
    <m/>
    <m/>
    <m/>
    <m/>
    <m/>
    <m/>
    <m/>
    <m/>
    <m/>
    <m/>
    <m/>
    <m/>
    <m/>
    <m/>
    <m/>
    <m/>
    <m/>
    <m/>
    <m/>
  </r>
  <r>
    <s v="DRG-024"/>
    <s v="Chemistry: Seized Drugs &amp; Toxicology"/>
    <x v="20"/>
    <m/>
    <m/>
    <m/>
    <m/>
    <m/>
    <m/>
    <x v="4"/>
    <m/>
    <m/>
    <s v="Working with ASTM E620 TC to move parts of this to E620 (interdisciplinary standard) and convert seized drug items to annex; GOAL FOR FY24"/>
    <m/>
    <m/>
    <m/>
    <m/>
    <s v="Standard Guide for Reporting of Seized Drug Analysis Results"/>
    <s v="Document to be drafted, possibly as an annex to ASTM 620, regarding specific needs of seized drug reporting."/>
    <m/>
    <m/>
    <m/>
    <m/>
    <s v="Reporting Results &amp; Testimony"/>
    <m/>
    <m/>
    <m/>
    <m/>
    <m/>
    <m/>
    <m/>
    <m/>
    <m/>
    <m/>
    <m/>
    <m/>
    <m/>
    <m/>
    <m/>
    <m/>
    <m/>
    <m/>
    <m/>
    <m/>
    <s v=""/>
    <m/>
    <m/>
    <m/>
    <m/>
    <m/>
    <m/>
    <m/>
    <m/>
    <m/>
    <m/>
    <s v="•Reporting"/>
    <m/>
    <m/>
    <s v="MED"/>
    <s v="Complete STR(P) process"/>
    <s v="Complete initial draft"/>
    <s v="Started / In progress"/>
    <s v="Started / In progress"/>
    <s v="Started / In progress"/>
    <m/>
    <m/>
    <m/>
    <m/>
    <m/>
    <m/>
    <m/>
  </r>
  <r>
    <s v="DRG-034"/>
    <s v="Chemistry: Seized Drugs &amp; Toxicology"/>
    <x v="20"/>
    <m/>
    <m/>
    <m/>
    <m/>
    <m/>
    <m/>
    <x v="4"/>
    <m/>
    <m/>
    <s v="Per 2023 OLSS: The SC has been working on the draft; GOAL FOR FY24"/>
    <m/>
    <m/>
    <m/>
    <m/>
    <s v="Standard Test Method for the Analysis of Seized Drugs Using Color Tests"/>
    <m/>
    <m/>
    <m/>
    <m/>
    <m/>
    <s v="Examination &amp; Analysis"/>
    <m/>
    <m/>
    <m/>
    <m/>
    <m/>
    <m/>
    <m/>
    <m/>
    <m/>
    <m/>
    <m/>
    <m/>
    <m/>
    <m/>
    <m/>
    <m/>
    <m/>
    <m/>
    <m/>
    <m/>
    <m/>
    <m/>
    <m/>
    <m/>
    <m/>
    <m/>
    <m/>
    <m/>
    <m/>
    <m/>
    <m/>
    <m/>
    <m/>
    <m/>
    <m/>
    <m/>
    <m/>
    <m/>
    <m/>
    <m/>
    <m/>
    <m/>
    <m/>
    <m/>
    <m/>
    <m/>
    <m/>
  </r>
  <r>
    <s v="DRG-027"/>
    <s v="Chemistry: Seized Drugs &amp; Toxicology"/>
    <x v="20"/>
    <m/>
    <m/>
    <m/>
    <m/>
    <m/>
    <m/>
    <x v="4"/>
    <m/>
    <s v="Fast Pass - intent confirmed by SC 5/16/23"/>
    <s v="Fast Pass not yet approved; Per 2023 OLSS: significant work has been done on the draft; GOAL FOR FY24  "/>
    <m/>
    <m/>
    <m/>
    <m/>
    <s v="Standard Guide for Assessment of LC Data During the Qualitative Analysis of Seized Drugs"/>
    <s v="Provides guidance on the assessment of chromatography data in LC analysis"/>
    <m/>
    <m/>
    <m/>
    <m/>
    <s v="Examination &amp; Analysis"/>
    <m/>
    <m/>
    <m/>
    <m/>
    <m/>
    <m/>
    <m/>
    <m/>
    <m/>
    <m/>
    <m/>
    <m/>
    <m/>
    <m/>
    <m/>
    <m/>
    <m/>
    <m/>
    <m/>
    <m/>
    <s v=""/>
    <m/>
    <m/>
    <m/>
    <m/>
    <m/>
    <m/>
    <m/>
    <m/>
    <m/>
    <m/>
    <s v="•Data Criteria &amp; Analysis"/>
    <m/>
    <m/>
    <s v="MED"/>
    <m/>
    <s v="Initiate Registry approval process (for SDO published standard)"/>
    <s v="Started / In progress"/>
    <s v="Started / In progress"/>
    <s v="Started / In progress"/>
    <m/>
    <m/>
    <m/>
    <m/>
    <m/>
    <m/>
    <m/>
  </r>
  <r>
    <s v="DRG-032"/>
    <s v="Chemistry: Seized Drugs &amp; Toxicology"/>
    <x v="20"/>
    <m/>
    <m/>
    <m/>
    <m/>
    <m/>
    <m/>
    <x v="4"/>
    <m/>
    <m/>
    <s v="GOAL FOR FY24"/>
    <m/>
    <m/>
    <m/>
    <m/>
    <s v="Standard Practice for Evidence Handling of Seized Drugs"/>
    <s v="Guidance on evidence handling minimum requirements for drug evidence"/>
    <m/>
    <m/>
    <m/>
    <m/>
    <s v="Evidence Collection &amp; Handling"/>
    <m/>
    <m/>
    <m/>
    <m/>
    <m/>
    <m/>
    <m/>
    <m/>
    <m/>
    <m/>
    <m/>
    <m/>
    <m/>
    <m/>
    <m/>
    <m/>
    <m/>
    <m/>
    <m/>
    <m/>
    <s v=""/>
    <m/>
    <m/>
    <m/>
    <m/>
    <m/>
    <m/>
    <m/>
    <m/>
    <m/>
    <m/>
    <m/>
    <m/>
    <m/>
    <s v="HIGH"/>
    <m/>
    <s v="Complete initial draft"/>
    <s v="Not started"/>
    <s v="Not started"/>
    <s v="Started / In progress"/>
    <m/>
    <m/>
    <m/>
    <m/>
    <m/>
    <m/>
    <m/>
  </r>
  <r>
    <s v="DRG-035"/>
    <s v="Chemistry: Seized Drugs &amp; Toxicology"/>
    <x v="20"/>
    <m/>
    <m/>
    <m/>
    <m/>
    <m/>
    <m/>
    <x v="4"/>
    <m/>
    <m/>
    <s v="GOAL FOR FY24"/>
    <m/>
    <m/>
    <m/>
    <m/>
    <s v="chromatography document"/>
    <m/>
    <m/>
    <m/>
    <m/>
    <m/>
    <m/>
    <m/>
    <m/>
    <m/>
    <m/>
    <m/>
    <m/>
    <m/>
    <m/>
    <m/>
    <m/>
    <m/>
    <m/>
    <m/>
    <m/>
    <m/>
    <m/>
    <m/>
    <m/>
    <m/>
    <m/>
    <m/>
    <m/>
    <m/>
    <m/>
    <m/>
    <m/>
    <m/>
    <m/>
    <m/>
    <m/>
    <m/>
    <m/>
    <m/>
    <m/>
    <m/>
    <m/>
    <m/>
    <m/>
    <m/>
    <m/>
    <m/>
    <m/>
    <m/>
    <m/>
    <m/>
    <m/>
    <m/>
  </r>
  <r>
    <s v="DRG-021"/>
    <s v="Chemistry: Seized Drugs &amp; Toxicology"/>
    <x v="20"/>
    <m/>
    <m/>
    <m/>
    <m/>
    <m/>
    <m/>
    <x v="4"/>
    <m/>
    <m/>
    <m/>
    <m/>
    <s v="ASTM "/>
    <m/>
    <m/>
    <s v="Standard Guide for Intralaboratory Blind Quality Control Programs for Seized-Drug Analysis"/>
    <s v="Provides guidelines to develop and implement a blind intralaboratory comparison quality control (BQC) program for seized drug analysis."/>
    <m/>
    <m/>
    <d v="2020-04-01T00:00:00"/>
    <m/>
    <s v="Quality Assurance"/>
    <m/>
    <m/>
    <m/>
    <m/>
    <m/>
    <m/>
    <m/>
    <m/>
    <m/>
    <m/>
    <m/>
    <m/>
    <m/>
    <m/>
    <m/>
    <m/>
    <m/>
    <m/>
    <m/>
    <m/>
    <s v=""/>
    <m/>
    <m/>
    <m/>
    <m/>
    <m/>
    <m/>
    <m/>
    <m/>
    <m/>
    <m/>
    <s v="•Proficiency Testing, Other Interlab Comparisons, and Intralabs for QA purposes"/>
    <m/>
    <m/>
    <s v="LOW"/>
    <m/>
    <s v="At SDO for further development"/>
    <s v="Under development at SDO"/>
    <s v="Under development at SDO"/>
    <s v="Under development at SDO"/>
    <m/>
    <m/>
    <m/>
    <m/>
    <m/>
    <m/>
    <m/>
  </r>
  <r>
    <s v="DRG-033"/>
    <s v="Chemistry: Seized Drugs &amp; Toxicology"/>
    <x v="20"/>
    <m/>
    <m/>
    <m/>
    <m/>
    <m/>
    <m/>
    <x v="4"/>
    <m/>
    <m/>
    <s v="Listed in July 2022 In Brief as being drafted"/>
    <m/>
    <m/>
    <m/>
    <m/>
    <s v="Standard Guide for the Assessment of Structural Similarity of Substances"/>
    <s v="Provides general guidance in how to assess the structural similarity of two substances"/>
    <m/>
    <m/>
    <m/>
    <m/>
    <s v="Opinion Standards"/>
    <m/>
    <m/>
    <m/>
    <m/>
    <m/>
    <m/>
    <m/>
    <m/>
    <m/>
    <m/>
    <m/>
    <m/>
    <m/>
    <m/>
    <m/>
    <m/>
    <m/>
    <m/>
    <m/>
    <m/>
    <s v=""/>
    <m/>
    <m/>
    <m/>
    <m/>
    <m/>
    <m/>
    <m/>
    <m/>
    <m/>
    <m/>
    <m/>
    <m/>
    <m/>
    <s v="MED"/>
    <m/>
    <s v="Complete initial draft"/>
    <s v="Not started"/>
    <s v="Not started"/>
    <s v="Started / In progress"/>
    <m/>
    <m/>
    <m/>
    <m/>
    <m/>
    <m/>
    <m/>
  </r>
  <r>
    <s v="DRG-025"/>
    <s v="Chemistry: Seized Drugs &amp; Toxicology"/>
    <x v="20"/>
    <m/>
    <m/>
    <m/>
    <m/>
    <m/>
    <m/>
    <x v="5"/>
    <m/>
    <m/>
    <s v="This now includes the doc previously being drafted, Test Method for Building an Analytical Scheme for the Analysis of Synthetic Opiods in Seized Drugs"/>
    <m/>
    <m/>
    <m/>
    <m/>
    <s v="Test Method for Building an Analytical Scheme for the Analysis of New Psychoactive Substances and True Unknowns in Seized Drugs"/>
    <s v="Describes an analytical scheme for the non-targeted analysis of true unknowns in seized drug analysis."/>
    <m/>
    <m/>
    <m/>
    <m/>
    <s v="Examination &amp; Analysis"/>
    <m/>
    <m/>
    <m/>
    <m/>
    <m/>
    <m/>
    <m/>
    <m/>
    <m/>
    <m/>
    <m/>
    <m/>
    <m/>
    <m/>
    <m/>
    <m/>
    <m/>
    <m/>
    <m/>
    <m/>
    <s v=""/>
    <m/>
    <m/>
    <m/>
    <m/>
    <m/>
    <m/>
    <m/>
    <m/>
    <m/>
    <m/>
    <s v="•Methods"/>
    <m/>
    <m/>
    <s v="HIGH"/>
    <m/>
    <s v="Complete initial draft"/>
    <s v="Started / In progress"/>
    <s v="Started / In progress"/>
    <s v="Started / In progress"/>
    <m/>
    <m/>
    <m/>
    <m/>
    <m/>
    <m/>
    <m/>
  </r>
  <r>
    <s v="DRG-NYD-0001"/>
    <s v="Chemistry: Seized Drugs &amp; Toxicology"/>
    <x v="20"/>
    <m/>
    <m/>
    <m/>
    <m/>
    <m/>
    <m/>
    <x v="5"/>
    <m/>
    <m/>
    <m/>
    <m/>
    <m/>
    <m/>
    <m/>
    <s v="Standard Practice for Quantitative Analysis of Seized Drugs"/>
    <s v="Guidance on the methods available for the quantitative analysis of seized drugs, including uncertainty assessment."/>
    <m/>
    <m/>
    <m/>
    <m/>
    <s v="Examination &amp; Analysis"/>
    <m/>
    <m/>
    <m/>
    <m/>
    <m/>
    <m/>
    <m/>
    <m/>
    <m/>
    <m/>
    <m/>
    <m/>
    <m/>
    <m/>
    <m/>
    <m/>
    <m/>
    <m/>
    <m/>
    <m/>
    <s v=""/>
    <m/>
    <m/>
    <m/>
    <m/>
    <m/>
    <m/>
    <m/>
    <m/>
    <m/>
    <m/>
    <s v="•Methods"/>
    <m/>
    <m/>
    <s v="MED"/>
    <m/>
    <s v="Start draft"/>
    <s v="Not started"/>
    <s v="Not started"/>
    <s v="Not started"/>
    <m/>
    <m/>
    <m/>
    <m/>
    <m/>
    <m/>
    <m/>
  </r>
  <r>
    <s v="DRG-031"/>
    <s v="Chemistry: Seized Drugs &amp; Toxicology"/>
    <x v="20"/>
    <m/>
    <m/>
    <m/>
    <m/>
    <m/>
    <m/>
    <x v="7"/>
    <m/>
    <m/>
    <s v="as of 5/16/23: This doc was not originated by OSAC Seized Drug SC, however, it will be considered for the Registry once it's published"/>
    <m/>
    <s v="ASTM "/>
    <m/>
    <m/>
    <s v="Test Method for Gas Chromatography-Infrared Spectroscopy (GC-IR0 Vapor Phase Testing of Fentanyl Related Substances"/>
    <m/>
    <m/>
    <m/>
    <m/>
    <m/>
    <m/>
    <m/>
    <m/>
    <m/>
    <m/>
    <m/>
    <m/>
    <m/>
    <m/>
    <m/>
    <m/>
    <m/>
    <m/>
    <m/>
    <m/>
    <m/>
    <m/>
    <m/>
    <m/>
    <m/>
    <m/>
    <m/>
    <m/>
    <m/>
    <m/>
    <m/>
    <m/>
    <m/>
    <m/>
    <m/>
    <m/>
    <m/>
    <m/>
    <m/>
    <m/>
    <m/>
    <m/>
    <m/>
    <m/>
    <m/>
    <m/>
    <m/>
    <m/>
    <m/>
    <m/>
    <m/>
    <m/>
    <m/>
  </r>
  <r>
    <s v="DRG-014"/>
    <s v="Chemistry: Seized Drugs &amp; Toxicology"/>
    <x v="20"/>
    <m/>
    <m/>
    <m/>
    <m/>
    <m/>
    <m/>
    <x v="6"/>
    <m/>
    <m/>
    <s v="WITHDRAWN AT ASTM in 2023; revision to E2326-14 - This is a 5-year review of the standard with the inclusion of changes recommended by the OSAC subcommittee on Seized Drugs. The title was revised to harmonize with the title of E2917, and the document was "/>
    <m/>
    <s v="ASTM "/>
    <s v="E2326-xx"/>
    <s v="WK70008"/>
    <s v="Standard Practice for Education and Training of Seized Drug Analysts"/>
    <s v="Provides minimum requirements for education and training of analysts in seized drugs; focuses on items not included in the interdisciplinary training document"/>
    <m/>
    <m/>
    <m/>
    <d v="2019-09-27T00:00:00"/>
    <s v="Competency &amp; Monitoring"/>
    <m/>
    <s v="6/27/2022; E30 (22-07) opened Sept 2022"/>
    <s v="8/9/2022; E30 (22-07) closed 10/27/22"/>
    <d v="2022-08-05T00:00:00"/>
    <m/>
    <d v="2022-09-19T00:00:00"/>
    <m/>
    <m/>
    <s v="12/19/2022 (announced in 11/4/22 ANSI SA)"/>
    <m/>
    <s v="YES - the 30(22-07) ballot was only for a line item revision (groups did not comment on entire standard) "/>
    <m/>
    <m/>
    <m/>
    <m/>
    <m/>
    <m/>
    <m/>
    <m/>
    <m/>
    <s v=""/>
    <m/>
    <m/>
    <m/>
    <m/>
    <m/>
    <m/>
    <m/>
    <m/>
    <m/>
    <m/>
    <s v="•Training"/>
    <m/>
    <m/>
    <s v="LOW"/>
    <m/>
    <s v="Initiate Registry approval process (for SDO published standard)"/>
    <s v="Under development at SDO"/>
    <s v="Under development at SDO"/>
    <s v="In adjudication at SDO"/>
    <m/>
    <m/>
    <m/>
    <m/>
    <m/>
    <m/>
    <m/>
  </r>
  <r>
    <s v="DRG-034"/>
    <s v="Chemistry: Seized Drugs &amp; Toxicology"/>
    <x v="20"/>
    <m/>
    <m/>
    <m/>
    <m/>
    <m/>
    <m/>
    <x v="6"/>
    <m/>
    <m/>
    <s v="Per 2023 OLSS: This document has been abandoned for work on the chromatography document"/>
    <m/>
    <m/>
    <m/>
    <m/>
    <s v="Standard Practice for API Mass Spectrometry"/>
    <m/>
    <m/>
    <m/>
    <m/>
    <m/>
    <s v="Examination &amp; Analysis"/>
    <m/>
    <m/>
    <m/>
    <m/>
    <m/>
    <m/>
    <m/>
    <m/>
    <m/>
    <m/>
    <m/>
    <m/>
    <m/>
    <m/>
    <m/>
    <m/>
    <m/>
    <m/>
    <m/>
    <m/>
    <m/>
    <m/>
    <m/>
    <m/>
    <m/>
    <m/>
    <m/>
    <m/>
    <m/>
    <m/>
    <m/>
    <m/>
    <m/>
    <m/>
    <m/>
    <s v="Submit for Fast Pass"/>
    <m/>
    <m/>
    <m/>
    <m/>
    <m/>
    <m/>
    <m/>
    <m/>
    <m/>
    <m/>
    <m/>
  </r>
  <r>
    <s v="DRG-005"/>
    <s v="Chemistry: Seized Drugs &amp; Toxicology"/>
    <x v="20"/>
    <m/>
    <m/>
    <m/>
    <m/>
    <m/>
    <m/>
    <x v="10"/>
    <m/>
    <m/>
    <s v="ARCHIVED on 6/1/2021 (the -11e1 version was replaced by ASTM E2548-16 on the Registry on 6/1/2021) "/>
    <m/>
    <s v="ASTM"/>
    <s v="E2548-11e"/>
    <m/>
    <s v="Standard Guide for Sampling Seized Drugs for Qualitative and Quantitative Analysis"/>
    <s v="Covers the minimum considerations for sampling of seized drugs for qualitative and quantitative analysis."/>
    <m/>
    <m/>
    <m/>
    <m/>
    <s v="Examination &amp; Analysis"/>
    <m/>
    <m/>
    <m/>
    <m/>
    <m/>
    <m/>
    <m/>
    <m/>
    <m/>
    <m/>
    <m/>
    <m/>
    <m/>
    <m/>
    <m/>
    <m/>
    <m/>
    <d v="2017-04-03T00:00:00"/>
    <m/>
    <m/>
    <s v=""/>
    <m/>
    <m/>
    <m/>
    <m/>
    <m/>
    <m/>
    <m/>
    <m/>
    <m/>
    <m/>
    <s v="•Methods"/>
    <s v="Reporting Results &amp; Testimony"/>
    <s v="•Reporting"/>
    <s v="Not applicable"/>
    <m/>
    <m/>
    <m/>
    <m/>
    <m/>
    <m/>
    <m/>
    <m/>
    <m/>
    <m/>
    <m/>
    <m/>
  </r>
  <r>
    <s v="DRG-008"/>
    <s v="Chemistry: Seized Drugs &amp; Toxicology"/>
    <x v="20"/>
    <m/>
    <m/>
    <m/>
    <m/>
    <m/>
    <m/>
    <x v="9"/>
    <m/>
    <m/>
    <s v="this document will be redrafted as an annex to E2917"/>
    <m/>
    <s v="ASTM"/>
    <s v="E2326-14"/>
    <m/>
    <s v="Standard Practice for Education and Training of Seized Drug Analysts"/>
    <m/>
    <m/>
    <m/>
    <m/>
    <m/>
    <m/>
    <m/>
    <m/>
    <m/>
    <m/>
    <m/>
    <m/>
    <m/>
    <m/>
    <m/>
    <m/>
    <m/>
    <m/>
    <m/>
    <m/>
    <m/>
    <m/>
    <m/>
    <m/>
    <m/>
    <m/>
    <s v=""/>
    <m/>
    <m/>
    <m/>
    <m/>
    <m/>
    <m/>
    <m/>
    <m/>
    <m/>
    <m/>
    <m/>
    <m/>
    <m/>
    <m/>
    <m/>
    <m/>
    <m/>
    <m/>
    <m/>
    <m/>
    <m/>
    <m/>
    <m/>
    <m/>
    <m/>
    <m/>
  </r>
  <r>
    <s v="DRG-009"/>
    <s v="Chemistry: Seized Drugs &amp; Toxicology"/>
    <x v="20"/>
    <m/>
    <m/>
    <m/>
    <m/>
    <m/>
    <m/>
    <x v="9"/>
    <m/>
    <m/>
    <s v="under revision - WK78737 initiated 10/26/21 (see above)"/>
    <m/>
    <s v="ASTM"/>
    <s v="E2327-15e1"/>
    <m/>
    <s v="Standard Practice for Quality Assurance of Laboratories Performing Seized-Drug Analysis"/>
    <m/>
    <m/>
    <m/>
    <m/>
    <m/>
    <m/>
    <m/>
    <m/>
    <m/>
    <m/>
    <m/>
    <m/>
    <m/>
    <m/>
    <m/>
    <m/>
    <m/>
    <m/>
    <m/>
    <m/>
    <m/>
    <m/>
    <m/>
    <m/>
    <m/>
    <m/>
    <s v=""/>
    <m/>
    <m/>
    <m/>
    <m/>
    <m/>
    <m/>
    <m/>
    <m/>
    <m/>
    <m/>
    <m/>
    <m/>
    <m/>
    <m/>
    <m/>
    <m/>
    <m/>
    <m/>
    <m/>
    <m/>
    <m/>
    <m/>
    <m/>
    <m/>
    <m/>
    <m/>
  </r>
  <r>
    <s v="DRG-010"/>
    <s v="Chemistry: Seized Drugs &amp; Toxicology"/>
    <x v="20"/>
    <m/>
    <m/>
    <m/>
    <m/>
    <m/>
    <m/>
    <x v="9"/>
    <m/>
    <m/>
    <s v="The Seized Drg SC noted during the FY22 Q3 review that this standard was converted to an interdisciplinary document in collaboration with the Fire Debris Subcommittee (see Interdicsiplinary section)"/>
    <m/>
    <s v="ASTM "/>
    <s v="E2549-14"/>
    <m/>
    <s v="Standard Practice for Validation of Seized-Drug Analytical Methods"/>
    <m/>
    <m/>
    <m/>
    <m/>
    <m/>
    <m/>
    <m/>
    <m/>
    <m/>
    <m/>
    <m/>
    <m/>
    <m/>
    <m/>
    <m/>
    <m/>
    <m/>
    <m/>
    <m/>
    <m/>
    <m/>
    <m/>
    <m/>
    <m/>
    <m/>
    <m/>
    <s v=""/>
    <m/>
    <m/>
    <m/>
    <m/>
    <m/>
    <m/>
    <m/>
    <m/>
    <m/>
    <m/>
    <m/>
    <s v="Quality Assurance"/>
    <m/>
    <s v="HIGH"/>
    <m/>
    <m/>
    <m/>
    <m/>
    <m/>
    <m/>
    <m/>
    <m/>
    <m/>
    <m/>
    <m/>
    <m/>
  </r>
  <r>
    <s v="DRG-NYD-0004"/>
    <s v="Chemistry: Seized Drugs &amp; Toxicology"/>
    <x v="20"/>
    <m/>
    <m/>
    <m/>
    <m/>
    <m/>
    <m/>
    <x v="8"/>
    <m/>
    <m/>
    <s v="Removed from tracker during FY 22 Q3 SC review"/>
    <m/>
    <m/>
    <m/>
    <m/>
    <s v="Standard Guide for the Analysis of Negatives in Seized Drugs"/>
    <s v="Describes minimum criteria for building an analytical scheme for the analysis and reporting of negative results in seizd drugs"/>
    <d v="2020-03-01T00:00:00"/>
    <m/>
    <m/>
    <m/>
    <m/>
    <m/>
    <m/>
    <m/>
    <m/>
    <m/>
    <m/>
    <m/>
    <m/>
    <m/>
    <m/>
    <m/>
    <m/>
    <m/>
    <m/>
    <m/>
    <m/>
    <m/>
    <m/>
    <m/>
    <m/>
    <s v=""/>
    <m/>
    <m/>
    <m/>
    <m/>
    <m/>
    <m/>
    <m/>
    <m/>
    <m/>
    <m/>
    <s v="•Scope of Examination"/>
    <m/>
    <m/>
    <s v="LOW"/>
    <m/>
    <s v="Start draft"/>
    <s v="Not started"/>
    <s v="Not started"/>
    <m/>
    <m/>
    <s v="Removed from tracker during FY 22 Q3 SC review"/>
    <m/>
    <m/>
    <m/>
    <m/>
    <m/>
  </r>
  <r>
    <s v="SPR-001"/>
    <s v="Digital/Multimedia"/>
    <x v="22"/>
    <m/>
    <m/>
    <m/>
    <m/>
    <m/>
    <m/>
    <x v="0"/>
    <m/>
    <m/>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Evidence Collection &amp; Handling"/>
    <s v="N/A"/>
    <s v="N/A"/>
    <s v="N/A"/>
    <s v="N/A"/>
    <d v="2022-03-10T00:00:00"/>
    <d v="2022-03-18T00:00:00"/>
    <m/>
    <m/>
    <s v="N/A"/>
    <d v="2022-02-01T00:00:00"/>
    <s v="YES - since this was only open for public comment for one week, the SAC chair would like to take it through the 1.5 process to allow RTGs/public to provide comments "/>
    <s v="https://www.surveymonkey.com/r/JTDR25B"/>
    <d v="2023-02-07T00:00:00"/>
    <d v="2023-03-06T00:00:00"/>
    <m/>
    <d v="2023-04-06T00:00:00"/>
    <m/>
    <d v="2023-05-02T00:00:00"/>
    <m/>
    <m/>
    <s v=""/>
    <m/>
    <m/>
    <m/>
    <m/>
    <m/>
    <m/>
    <m/>
    <m/>
    <m/>
    <d v="2028-05-02T00:00:00"/>
    <s v="•Evidence Collection or Recovery"/>
    <m/>
    <m/>
    <s v="HIGH"/>
    <s v="Post to OSAC Registry"/>
    <s v="Add SDO published standard to Registry"/>
    <m/>
    <s v="Pending SDO publication"/>
    <m/>
    <s v="In comment adjudication at OSAC"/>
    <s v="Published by SDO (Q3) and preparing submission to FSSB for Registry approval (Q4)"/>
    <m/>
    <m/>
    <m/>
    <m/>
    <m/>
  </r>
  <r>
    <s v="SPR-004"/>
    <s v="Digital/Multimedia"/>
    <x v="22"/>
    <m/>
    <m/>
    <m/>
    <m/>
    <m/>
    <m/>
    <x v="4"/>
    <m/>
    <m/>
    <s v="Per 2023 OLSS: Forms 01 and 02 completed &gt; expected to open for comment soon"/>
    <s v="OSAC 2023-N-0023"/>
    <s v="ASTM"/>
    <m/>
    <m/>
    <s v="Standard Guide to the Forensic Speaker Recognition Landscape"/>
    <s v="This document provides a general overview of forensic speaker recognition methods that  supports scoping of other subcommittee documents."/>
    <m/>
    <m/>
    <m/>
    <m/>
    <s v="Examination &amp; Analysis"/>
    <m/>
    <m/>
    <m/>
    <m/>
    <m/>
    <m/>
    <m/>
    <m/>
    <m/>
    <m/>
    <m/>
    <m/>
    <m/>
    <m/>
    <m/>
    <m/>
    <m/>
    <m/>
    <m/>
    <m/>
    <s v="non-STR"/>
    <s v="N/A"/>
    <d v="2023-09-05T00:00:00"/>
    <d v="2023-10-02T00:00:00"/>
    <m/>
    <m/>
    <m/>
    <m/>
    <m/>
    <m/>
    <m/>
    <s v="•Methods"/>
    <s v="Examination &amp; Analysis"/>
    <s v="•Scope of Examination"/>
    <s v="HIGH"/>
    <m/>
    <m/>
    <m/>
    <s v="Started / In progress"/>
    <s v="Started / In progress"/>
    <s v="Started / In progress"/>
    <m/>
    <m/>
    <m/>
    <m/>
    <m/>
    <m/>
  </r>
  <r>
    <s v="SPR-NYD-0003"/>
    <s v="Digital/Multimedia"/>
    <x v="22"/>
    <m/>
    <m/>
    <m/>
    <m/>
    <m/>
    <m/>
    <x v="4"/>
    <m/>
    <m/>
    <s v="Per 2023 OLSS: draft ~95% complete"/>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Examination &amp; Analysis"/>
    <m/>
    <s v="N/A"/>
    <s v="N/A"/>
    <m/>
    <m/>
    <m/>
    <m/>
    <m/>
    <m/>
    <m/>
    <m/>
    <m/>
    <m/>
    <m/>
    <m/>
    <m/>
    <m/>
    <m/>
    <m/>
    <m/>
    <s v=""/>
    <m/>
    <m/>
    <m/>
    <m/>
    <m/>
    <m/>
    <m/>
    <m/>
    <m/>
    <m/>
    <s v="•Methods"/>
    <m/>
    <m/>
    <s v="LOW"/>
    <m/>
    <m/>
    <m/>
    <s v="Not started"/>
    <s v="Not started"/>
    <s v="Not started"/>
    <m/>
    <m/>
    <m/>
    <m/>
    <m/>
    <m/>
  </r>
  <r>
    <s v="SPR-NYD-0007"/>
    <s v="Digital/Multimedia"/>
    <x v="22"/>
    <m/>
    <m/>
    <m/>
    <m/>
    <m/>
    <m/>
    <x v="4"/>
    <m/>
    <m/>
    <s v="Per 2023 OLSS: draft ~50% complete"/>
    <m/>
    <m/>
    <m/>
    <m/>
    <s v="Forensic Speaker Recognition: Evaluation of Evidence to Inform Legal Decision Making"/>
    <s v="Methodology for reporting results of an Speaker Recognition Examination."/>
    <m/>
    <m/>
    <m/>
    <m/>
    <s v="Reporting Results &amp; Testimony"/>
    <m/>
    <s v="N/A"/>
    <s v="N/A"/>
    <m/>
    <m/>
    <m/>
    <m/>
    <m/>
    <m/>
    <m/>
    <m/>
    <m/>
    <m/>
    <m/>
    <m/>
    <m/>
    <m/>
    <m/>
    <m/>
    <m/>
    <s v=""/>
    <m/>
    <m/>
    <m/>
    <m/>
    <m/>
    <m/>
    <m/>
    <m/>
    <m/>
    <m/>
    <s v="•Reporting"/>
    <m/>
    <m/>
    <s v="LOW"/>
    <m/>
    <m/>
    <m/>
    <s v="Not started"/>
    <s v="Not started"/>
    <s v="Not started"/>
    <m/>
    <m/>
    <m/>
    <m/>
    <m/>
    <m/>
  </r>
  <r>
    <s v="SPR-NYD-0001"/>
    <s v="Digital/Multimedia"/>
    <x v="22"/>
    <m/>
    <m/>
    <m/>
    <m/>
    <m/>
    <m/>
    <x v="4"/>
    <m/>
    <m/>
    <s v="draft nearing completion; next one most likely for STR but might be ready in next 6 months  "/>
    <m/>
    <m/>
    <m/>
    <m/>
    <s v="Assessing Mismatch Conditions for Forensic Speaker Recognition"/>
    <s v="Describes extrinsic and intrinsic mismatch conditions and recommend methods and metrics for identifying and assessing each._x000a_"/>
    <m/>
    <m/>
    <m/>
    <m/>
    <s v="Examination &amp; Analysis"/>
    <m/>
    <s v="N/A"/>
    <s v="N/A"/>
    <m/>
    <m/>
    <m/>
    <m/>
    <m/>
    <m/>
    <m/>
    <m/>
    <m/>
    <m/>
    <m/>
    <m/>
    <m/>
    <m/>
    <m/>
    <m/>
    <m/>
    <s v=""/>
    <m/>
    <m/>
    <m/>
    <m/>
    <m/>
    <m/>
    <m/>
    <m/>
    <m/>
    <m/>
    <s v="•Data Criteria &amp; Analysis"/>
    <m/>
    <m/>
    <s v="MED"/>
    <m/>
    <s v="Start draft"/>
    <m/>
    <s v="Started / In progress"/>
    <s v="Started / In progress"/>
    <s v="Started / In progress"/>
    <m/>
    <m/>
    <m/>
    <m/>
    <m/>
    <m/>
  </r>
  <r>
    <s v="SPR-NYD-0005"/>
    <s v="Digital/Multimedia"/>
    <x v="22"/>
    <m/>
    <m/>
    <m/>
    <m/>
    <m/>
    <m/>
    <x v="4"/>
    <m/>
    <m/>
    <s v="intended for AES"/>
    <m/>
    <m/>
    <m/>
    <m/>
    <s v="Dataset Collection for Forensic Speaker Recognition"/>
    <s v="Guidelines for collecting speech data for use in training, calibration, and validation of human-assisted speaker recognition algorithms.  Will include references to existing papers on previous practices."/>
    <m/>
    <m/>
    <m/>
    <m/>
    <s v="Examination &amp; Analysis"/>
    <m/>
    <s v="N/A"/>
    <s v="N/A"/>
    <m/>
    <m/>
    <m/>
    <m/>
    <m/>
    <m/>
    <m/>
    <m/>
    <m/>
    <m/>
    <m/>
    <m/>
    <m/>
    <m/>
    <m/>
    <m/>
    <m/>
    <s v=""/>
    <m/>
    <m/>
    <m/>
    <m/>
    <m/>
    <m/>
    <m/>
    <m/>
    <m/>
    <m/>
    <s v="•Methods"/>
    <m/>
    <m/>
    <s v="MED"/>
    <m/>
    <m/>
    <m/>
    <s v="Not started"/>
    <s v="Not started"/>
    <s v="Not started"/>
    <m/>
    <m/>
    <m/>
    <m/>
    <m/>
    <m/>
  </r>
  <r>
    <s v="SPR-002"/>
    <s v="Digital/Multimedia"/>
    <x v="22"/>
    <m/>
    <m/>
    <m/>
    <m/>
    <m/>
    <m/>
    <x v="5"/>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Method Validation"/>
    <m/>
    <s v="N/A"/>
    <s v="N/A"/>
    <m/>
    <m/>
    <m/>
    <m/>
    <m/>
    <m/>
    <m/>
    <m/>
    <m/>
    <m/>
    <m/>
    <m/>
    <m/>
    <m/>
    <m/>
    <m/>
    <m/>
    <s v=""/>
    <m/>
    <m/>
    <m/>
    <m/>
    <m/>
    <m/>
    <m/>
    <m/>
    <m/>
    <m/>
    <s v="•Data Criteria &amp; Analysis"/>
    <m/>
    <m/>
    <s v="MED"/>
    <s v="Noted as a priority but not clear what priority is"/>
    <s v="Start draft"/>
    <m/>
    <s v="Started / In progress"/>
    <s v="Started / In progress"/>
    <s v="Started / In progress"/>
    <m/>
    <m/>
    <m/>
    <m/>
    <m/>
    <m/>
  </r>
  <r>
    <s v="SPR-NYD-0002"/>
    <s v="Digital/Multimedia"/>
    <x v="22"/>
    <m/>
    <m/>
    <m/>
    <m/>
    <m/>
    <m/>
    <x v="5"/>
    <m/>
    <m/>
    <m/>
    <m/>
    <m/>
    <m/>
    <m/>
    <s v="Training Guidelines for Legal Professionals Handling SPeaker Recogntion Cases"/>
    <s v="Describes recommendations for training legal professionals for Speaker Recognition cases."/>
    <m/>
    <m/>
    <m/>
    <m/>
    <s v="Competency &amp; Monitoring"/>
    <m/>
    <s v="N/A"/>
    <s v="N/A"/>
    <m/>
    <m/>
    <m/>
    <m/>
    <m/>
    <m/>
    <m/>
    <m/>
    <m/>
    <m/>
    <m/>
    <m/>
    <m/>
    <m/>
    <m/>
    <m/>
    <m/>
    <s v=""/>
    <m/>
    <m/>
    <m/>
    <m/>
    <m/>
    <m/>
    <m/>
    <m/>
    <m/>
    <m/>
    <s v="•Educational Requirements"/>
    <m/>
    <m/>
    <s v="LOW"/>
    <m/>
    <s v="Start draft"/>
    <m/>
    <s v="Not started"/>
    <s v="Not started"/>
    <s v="Not started"/>
    <m/>
    <m/>
    <m/>
    <m/>
    <m/>
    <m/>
  </r>
  <r>
    <s v="SPR-NYD-0004"/>
    <s v="Digital/Multimedia"/>
    <x v="22"/>
    <m/>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Examination &amp; Analysis"/>
    <m/>
    <s v="N/A"/>
    <s v="N/A"/>
    <m/>
    <m/>
    <m/>
    <m/>
    <m/>
    <m/>
    <m/>
    <m/>
    <m/>
    <m/>
    <m/>
    <m/>
    <m/>
    <m/>
    <m/>
    <m/>
    <m/>
    <s v=""/>
    <m/>
    <m/>
    <m/>
    <m/>
    <m/>
    <m/>
    <m/>
    <m/>
    <m/>
    <m/>
    <s v="•Methods"/>
    <m/>
    <m/>
    <s v="LOW"/>
    <m/>
    <m/>
    <m/>
    <s v="Not started"/>
    <s v="Not started"/>
    <s v="Not started"/>
    <m/>
    <m/>
    <m/>
    <m/>
    <m/>
    <m/>
  </r>
  <r>
    <s v="SPR-NYD-0006"/>
    <s v="Digital/Multimedia"/>
    <x v="22"/>
    <m/>
    <m/>
    <m/>
    <m/>
    <m/>
    <m/>
    <x v="5"/>
    <m/>
    <m/>
    <m/>
    <m/>
    <m/>
    <m/>
    <m/>
    <s v="Combining Results from Multiple Speaker Recognition Methods"/>
    <s v="Methods for fusing the results of multiple algorithms or methods."/>
    <m/>
    <m/>
    <m/>
    <m/>
    <s v="Examination &amp; Analysis"/>
    <m/>
    <s v="N/A"/>
    <s v="N/A"/>
    <m/>
    <m/>
    <m/>
    <m/>
    <m/>
    <m/>
    <m/>
    <m/>
    <m/>
    <m/>
    <m/>
    <m/>
    <m/>
    <m/>
    <m/>
    <m/>
    <m/>
    <s v=""/>
    <m/>
    <m/>
    <m/>
    <m/>
    <m/>
    <m/>
    <m/>
    <m/>
    <m/>
    <m/>
    <s v="•Methods"/>
    <m/>
    <m/>
    <s v="LOW"/>
    <m/>
    <m/>
    <m/>
    <s v="Not started"/>
    <s v="Not started"/>
    <s v="Not started"/>
    <m/>
    <m/>
    <m/>
    <m/>
    <m/>
    <m/>
  </r>
  <r>
    <s v="SPR-NYD-0008"/>
    <s v="Digital/Multimedia"/>
    <x v="22"/>
    <m/>
    <m/>
    <m/>
    <m/>
    <m/>
    <m/>
    <x v="5"/>
    <m/>
    <m/>
    <m/>
    <m/>
    <m/>
    <m/>
    <m/>
    <s v="Training Guidelines for Speaker Recognition Examiners"/>
    <s v="Describes recommendations for Speaker Recognition Training curriculum."/>
    <m/>
    <m/>
    <m/>
    <m/>
    <s v="Competency &amp; Monitoring"/>
    <m/>
    <s v="N/A"/>
    <s v="N/A"/>
    <m/>
    <m/>
    <m/>
    <m/>
    <m/>
    <m/>
    <m/>
    <m/>
    <m/>
    <m/>
    <m/>
    <m/>
    <m/>
    <m/>
    <m/>
    <m/>
    <m/>
    <s v=""/>
    <m/>
    <m/>
    <m/>
    <m/>
    <m/>
    <m/>
    <m/>
    <m/>
    <m/>
    <m/>
    <s v="•Educational Requirements"/>
    <m/>
    <m/>
    <s v="LOW"/>
    <m/>
    <m/>
    <m/>
    <s v="Not started"/>
    <s v="Not started"/>
    <s v="Not started"/>
    <m/>
    <m/>
    <m/>
    <m/>
    <m/>
    <m/>
  </r>
  <r>
    <s v="SPR-NYD-0009"/>
    <s v="Digital/Multimedia"/>
    <x v="22"/>
    <m/>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Competency &amp; Monitoring"/>
    <m/>
    <s v="N/A"/>
    <s v="N/A"/>
    <m/>
    <m/>
    <m/>
    <m/>
    <m/>
    <m/>
    <m/>
    <m/>
    <m/>
    <m/>
    <m/>
    <m/>
    <m/>
    <m/>
    <m/>
    <m/>
    <m/>
    <s v=""/>
    <m/>
    <m/>
    <m/>
    <m/>
    <m/>
    <m/>
    <m/>
    <m/>
    <m/>
    <m/>
    <m/>
    <m/>
    <m/>
    <s v="LOW"/>
    <m/>
    <m/>
    <m/>
    <s v="Not started"/>
    <s v="Not started"/>
    <s v="Not started"/>
    <m/>
    <m/>
    <m/>
    <m/>
    <m/>
    <m/>
  </r>
  <r>
    <s v="SPR-NYD-0010"/>
    <s v="Digital/Multimedia"/>
    <x v="22"/>
    <m/>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Method Validation"/>
    <m/>
    <s v="N/A"/>
    <s v="N/A"/>
    <m/>
    <m/>
    <m/>
    <m/>
    <m/>
    <m/>
    <m/>
    <m/>
    <m/>
    <m/>
    <m/>
    <m/>
    <m/>
    <m/>
    <m/>
    <m/>
    <m/>
    <s v=""/>
    <m/>
    <m/>
    <m/>
    <m/>
    <m/>
    <m/>
    <m/>
    <m/>
    <m/>
    <m/>
    <m/>
    <m/>
    <m/>
    <s v="LOW"/>
    <m/>
    <m/>
    <m/>
    <s v="Not started"/>
    <s v="Not started"/>
    <s v="Not started"/>
    <m/>
    <m/>
    <m/>
    <m/>
    <m/>
    <m/>
  </r>
  <r>
    <s v="SPR-NYD-0011"/>
    <s v="Digital/Multimedia"/>
    <x v="22"/>
    <m/>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Method Validation"/>
    <m/>
    <s v="N/A"/>
    <s v="N/A"/>
    <m/>
    <m/>
    <m/>
    <m/>
    <m/>
    <m/>
    <m/>
    <m/>
    <m/>
    <m/>
    <m/>
    <m/>
    <m/>
    <m/>
    <m/>
    <m/>
    <m/>
    <s v=""/>
    <m/>
    <m/>
    <m/>
    <m/>
    <m/>
    <m/>
    <m/>
    <m/>
    <m/>
    <m/>
    <m/>
    <m/>
    <m/>
    <s v="LOW"/>
    <m/>
    <m/>
    <m/>
    <s v="Not started"/>
    <s v="Not started"/>
    <s v="Not started"/>
    <m/>
    <m/>
    <m/>
    <m/>
    <m/>
    <m/>
  </r>
  <r>
    <s v="SPR-003"/>
    <s v="Digital/Multimedia"/>
    <x v="22"/>
    <m/>
    <m/>
    <m/>
    <m/>
    <m/>
    <m/>
    <x v="8"/>
    <m/>
    <m/>
    <s v="withdrawn"/>
    <m/>
    <s v="ANSI/NIST-ITL"/>
    <m/>
    <m/>
    <s v="Guidelines for The Exchange of Speech Files for Use in Speaker Recognition Using ANSI/NIST-ITL Transactions"/>
    <s v="Technical details regarding sharing of data files for speaker recognition"/>
    <m/>
    <m/>
    <d v="2017-05-01T00:00:00"/>
    <m/>
    <m/>
    <m/>
    <s v="N/A"/>
    <s v="N/A"/>
    <m/>
    <m/>
    <m/>
    <m/>
    <m/>
    <m/>
    <m/>
    <m/>
    <m/>
    <m/>
    <m/>
    <m/>
    <m/>
    <m/>
    <m/>
    <m/>
    <m/>
    <s v=""/>
    <m/>
    <m/>
    <m/>
    <m/>
    <m/>
    <m/>
    <m/>
    <m/>
    <m/>
    <m/>
    <m/>
    <m/>
    <m/>
    <s v="LOW"/>
    <m/>
    <m/>
    <m/>
    <m/>
    <m/>
    <m/>
    <m/>
    <m/>
    <m/>
    <m/>
    <m/>
    <m/>
  </r>
  <r>
    <s v="MAT-001"/>
    <s v="Chemistry: Trace Evidence "/>
    <x v="23"/>
    <m/>
    <m/>
    <m/>
    <m/>
    <m/>
    <m/>
    <x v="0"/>
    <m/>
    <m/>
    <s v="Undergoing 5 year review at ASTM  - see below"/>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s v="6/26/2018; 9/5/2023"/>
    <m/>
    <m/>
    <s v=""/>
    <m/>
    <m/>
    <m/>
    <m/>
    <m/>
    <m/>
    <m/>
    <m/>
    <m/>
    <s v="6/26/2023; 9/5/2026"/>
    <s v="•Scope of Examination"/>
    <m/>
    <m/>
    <s v="Not applicable"/>
    <m/>
    <s v="Add SDO published standard to Registry"/>
    <s v="COMPLETE"/>
    <s v="COMPLETE"/>
    <s v="COMPLETE"/>
    <s v="COMPLETE"/>
    <m/>
    <m/>
    <m/>
    <m/>
    <m/>
    <s v="Underwent 5 year Registry review process  and approved Sept 5, 2023"/>
  </r>
  <r>
    <s v="MAT-002"/>
    <s v="Chemistry: Trace Evidence "/>
    <x v="23"/>
    <m/>
    <m/>
    <m/>
    <m/>
    <m/>
    <m/>
    <x v="0"/>
    <m/>
    <m/>
    <m/>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s v="Examination &amp; Analysis"/>
    <d v="2017-12-01T00:00:00"/>
    <m/>
    <m/>
    <m/>
    <m/>
    <d v="2018-07-19T00:00:00"/>
    <m/>
    <m/>
    <m/>
    <m/>
    <m/>
    <m/>
    <m/>
    <d v="2020-05-07T00:00:00"/>
    <m/>
    <d v="2020-07-03T00:00:00"/>
    <m/>
    <d v="2020-07-07T00:00:00"/>
    <m/>
    <m/>
    <s v=""/>
    <m/>
    <m/>
    <m/>
    <m/>
    <m/>
    <m/>
    <m/>
    <m/>
    <m/>
    <d v="2025-07-07T00:00:00"/>
    <s v="•Methods"/>
    <m/>
    <m/>
    <s v="Not applicable"/>
    <m/>
    <s v="Add SDO published standard to Registry"/>
    <s v="COMPLETE"/>
    <s v="COMPLETE"/>
    <s v="COMPLETE"/>
    <s v="COMPLETE"/>
    <m/>
    <m/>
    <m/>
    <m/>
    <m/>
    <m/>
  </r>
  <r>
    <s v="MAT-003"/>
    <s v="Chemistry: Trace Evidence "/>
    <x v="23"/>
    <m/>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s v="Examination &amp; Analysis"/>
    <m/>
    <m/>
    <m/>
    <m/>
    <m/>
    <m/>
    <m/>
    <m/>
    <m/>
    <m/>
    <m/>
    <m/>
    <m/>
    <d v="2020-05-07T00:00:00"/>
    <m/>
    <m/>
    <m/>
    <d v="2020-07-07T00:00:00"/>
    <m/>
    <m/>
    <s v=""/>
    <m/>
    <m/>
    <m/>
    <m/>
    <m/>
    <m/>
    <m/>
    <m/>
    <m/>
    <d v="2025-07-07T00:00:00"/>
    <s v="•Methods"/>
    <m/>
    <m/>
    <s v="Not applicable"/>
    <m/>
    <s v="Add SDO published standard to Registry"/>
    <s v="COMPLETE"/>
    <s v="COMPLETE"/>
    <s v="COMPLETE"/>
    <s v="COMPLETE"/>
    <m/>
    <m/>
    <m/>
    <m/>
    <m/>
    <m/>
  </r>
  <r>
    <s v="MAT-004"/>
    <s v="Chemistry: Trace Evidence "/>
    <x v="23"/>
    <m/>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s v="Examination &amp; Analysis"/>
    <s v="unknown"/>
    <m/>
    <m/>
    <s v="unknown"/>
    <s v="N/A"/>
    <s v="unknown"/>
    <m/>
    <m/>
    <s v="unknown"/>
    <s v="4/20/2021; 9/14/21"/>
    <s v="YES"/>
    <s v="closed"/>
    <d v="2021-10-05T00:00:00"/>
    <d v="2021-11-01T00:00:00"/>
    <d v="2021-11-04T00:00:00"/>
    <d v="2022-01-07T00:00:00"/>
    <m/>
    <d v="2022-02-01T00:00:00"/>
    <s v="YES"/>
    <m/>
    <s v=""/>
    <m/>
    <m/>
    <m/>
    <m/>
    <m/>
    <m/>
    <m/>
    <m/>
    <m/>
    <d v="2027-02-01T00:00:00"/>
    <s v="•Methods"/>
    <m/>
    <m/>
    <s v="Not applicable"/>
    <m/>
    <s v="Add SDO published standard to Registry"/>
    <s v="COMPLETE"/>
    <s v="COMPLETE"/>
    <s v="COMPLETE"/>
    <s v="COMPLETE"/>
    <m/>
    <m/>
    <m/>
    <m/>
    <m/>
    <m/>
  </r>
  <r>
    <s v="MAT-022"/>
    <s v="Chemistry: Trace Evidence "/>
    <x v="23"/>
    <m/>
    <m/>
    <m/>
    <m/>
    <m/>
    <m/>
    <x v="0"/>
    <m/>
    <m/>
    <m/>
    <m/>
    <s v="ASTM"/>
    <s v="E2809-22"/>
    <m/>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s v="Examination &amp; Analysis"/>
    <s v="N/A"/>
    <m/>
    <m/>
    <s v="N/A"/>
    <s v="N/A"/>
    <d v="2020-05-27T00:00:00"/>
    <m/>
    <m/>
    <s v="N/A"/>
    <d v="2022-04-01T00:00:00"/>
    <s v="YES "/>
    <s v="https://www.surveymonkey.com/r/PDLXN9V"/>
    <d v="2022-06-07T00:00:00"/>
    <d v="2022-07-05T00:00:00"/>
    <d v="2022-07-11T00:00:00"/>
    <d v="2022-09-07T00:00:00"/>
    <s v="yes"/>
    <d v="2022-10-04T00:00:00"/>
    <s v="NO"/>
    <m/>
    <s v=""/>
    <s v=""/>
    <s v=""/>
    <s v=""/>
    <s v=""/>
    <s v=""/>
    <s v=""/>
    <m/>
    <s v=""/>
    <s v=""/>
    <d v="2027-10-04T00:00:00"/>
    <s v="•Methods"/>
    <m/>
    <m/>
    <s v="Not applicable"/>
    <m/>
    <s v="Initiate Registry approval process (for SDO published standard)"/>
    <m/>
    <s v="Started / In progress"/>
    <s v="In open comment at OSAC"/>
    <s v="In FSSB review"/>
    <s v="added to Registry 10/4/2922"/>
    <m/>
    <m/>
    <m/>
    <m/>
    <m/>
  </r>
  <r>
    <s v="MAT-005"/>
    <s v="Chemistry: Trace Evidence "/>
    <x v="23"/>
    <m/>
    <m/>
    <m/>
    <m/>
    <m/>
    <m/>
    <x v="0"/>
    <m/>
    <m/>
    <s v="Undergoing 5 year review at ASTM - see below"/>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s v="Examination &amp; Analysis"/>
    <m/>
    <m/>
    <m/>
    <m/>
    <m/>
    <m/>
    <m/>
    <m/>
    <m/>
    <m/>
    <s v="YES"/>
    <m/>
    <m/>
    <m/>
    <m/>
    <m/>
    <m/>
    <s v="7/31/2017; 9/5/2023"/>
    <m/>
    <m/>
    <s v=""/>
    <m/>
    <m/>
    <m/>
    <m/>
    <m/>
    <m/>
    <m/>
    <m/>
    <m/>
    <s v="7/31/2022; 9/5/2026"/>
    <s v="•Methods"/>
    <m/>
    <m/>
    <s v="Not applicable"/>
    <m/>
    <s v="Add SDO published standard to Registry"/>
    <s v="COMPLETE"/>
    <s v="COMPLETE"/>
    <s v="COMPLETE"/>
    <s v="COMPLETE"/>
    <m/>
    <m/>
    <m/>
    <m/>
    <m/>
    <s v="Underwent 5 year Registry review process  and approved Sept 5, 2023"/>
  </r>
  <r>
    <s v="MAT-006"/>
    <s v="Chemistry: Trace Evidence "/>
    <x v="23"/>
    <m/>
    <m/>
    <m/>
    <m/>
    <m/>
    <m/>
    <x v="0"/>
    <m/>
    <m/>
    <s v="Undergoing 5 year review at ASTM as WK74602"/>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d v="2018-01-01T00:00:00"/>
    <m/>
    <m/>
    <m/>
    <m/>
    <m/>
    <m/>
    <m/>
    <m/>
    <m/>
    <s v="YES"/>
    <m/>
    <m/>
    <m/>
    <m/>
    <m/>
    <m/>
    <s v="6/5/2018; 9/5/2023"/>
    <m/>
    <m/>
    <s v=""/>
    <m/>
    <m/>
    <m/>
    <m/>
    <m/>
    <m/>
    <m/>
    <m/>
    <m/>
    <s v="6/5/2023; 9/5/2026"/>
    <s v="•Methods"/>
    <m/>
    <m/>
    <s v="Not applicable"/>
    <m/>
    <s v="Add SDO published standard to Registry"/>
    <s v="COMPLETE"/>
    <s v="COMPLETE"/>
    <s v="COMPLETE"/>
    <s v="COMPLETE"/>
    <m/>
    <m/>
    <m/>
    <m/>
    <m/>
    <s v="Underwent 5 year Registry review process  and approved Sept 5, 2023"/>
  </r>
  <r>
    <s v="MAT-007"/>
    <s v="Chemistry: Trace Evidence "/>
    <x v="23"/>
    <m/>
    <m/>
    <m/>
    <m/>
    <m/>
    <m/>
    <x v="0"/>
    <m/>
    <m/>
    <s v="Undergoing 5 year review. See MAT-044 below"/>
    <m/>
    <s v="ASTM"/>
    <s v="E2937-18"/>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s v="6/26/2018; 9/5/2023"/>
    <m/>
    <m/>
    <s v=""/>
    <m/>
    <m/>
    <m/>
    <m/>
    <m/>
    <m/>
    <m/>
    <m/>
    <m/>
    <s v="6/26/2023; 9/5/2026"/>
    <s v="•Methods"/>
    <m/>
    <m/>
    <s v="Not applicable"/>
    <m/>
    <s v="Add SDO published standard to Registry"/>
    <s v="COMPLETE"/>
    <s v="COMPLETE"/>
    <s v="COMPLETE"/>
    <s v="COMPLETE"/>
    <m/>
    <d v="2018-02-01T00:00:00"/>
    <m/>
    <m/>
    <m/>
    <s v="Underwent 5 year Registry review process  and approved Sept 5, 2023"/>
  </r>
  <r>
    <s v="MAT-008"/>
    <s v="Chemistry: Trace Evidence "/>
    <x v="23"/>
    <m/>
    <m/>
    <m/>
    <m/>
    <m/>
    <m/>
    <x v="0"/>
    <m/>
    <m/>
    <s v="Undergoing 5 year review - See MAT-045 below"/>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m/>
    <m/>
    <m/>
    <m/>
    <m/>
    <m/>
    <m/>
    <m/>
    <m/>
    <m/>
    <m/>
    <m/>
    <m/>
    <m/>
    <m/>
    <m/>
    <s v="9/11/2018; 9/5/2023"/>
    <m/>
    <m/>
    <s v=""/>
    <m/>
    <m/>
    <m/>
    <m/>
    <m/>
    <m/>
    <m/>
    <m/>
    <m/>
    <s v="9/11/2023; 9/5/2026"/>
    <s v="•Methods"/>
    <m/>
    <m/>
    <s v="Not applicable"/>
    <m/>
    <s v="Add SDO published standard to Registry"/>
    <s v="COMPLETE"/>
    <s v="COMPLETE"/>
    <s v="COMPLETE"/>
    <s v="COMPLETE"/>
    <m/>
    <m/>
    <m/>
    <m/>
    <m/>
    <s v="Underwent 5 year Registry review process  and approved Sept 5, 2023"/>
  </r>
  <r>
    <s v="MAT-009"/>
    <s v="Chemistry: Trace Evidence "/>
    <x v="23"/>
    <m/>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0"/>
    <s v="Chemistry: Trace Evidence "/>
    <x v="23"/>
    <m/>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1"/>
    <s v="Chemistry: Trace Evidence "/>
    <x v="23"/>
    <m/>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s v="Examination &amp; Analysis"/>
    <s v="unknown"/>
    <m/>
    <m/>
    <s v="unknown"/>
    <s v="N/A"/>
    <d v="2020-02-09T00:00:00"/>
    <m/>
    <m/>
    <d v="2020-05-27T00:00:00"/>
    <d v="2021-02-01T00:00:00"/>
    <s v="YES"/>
    <s v="closed"/>
    <d v="2021-03-02T00:00:00"/>
    <m/>
    <d v="2021-04-05T00:00:00"/>
    <d v="2021-09-15T00:00:00"/>
    <m/>
    <d v="2021-10-05T00:00:00"/>
    <s v="YES"/>
    <m/>
    <s v=""/>
    <m/>
    <m/>
    <m/>
    <m/>
    <m/>
    <m/>
    <m/>
    <m/>
    <m/>
    <d v="2026-10-05T00:00:00"/>
    <s v="•Scope of Examination"/>
    <m/>
    <m/>
    <s v="Not applicable"/>
    <m/>
    <s v="Add SDO published standard to Registry"/>
    <s v="COMPLETE"/>
    <s v="COMPLETE"/>
    <s v="COMPLETE"/>
    <s v="COMPLETE"/>
    <m/>
    <m/>
    <m/>
    <m/>
    <m/>
    <m/>
  </r>
  <r>
    <s v="MAT-012"/>
    <s v="Chemistry: Trace Evidence "/>
    <x v="23"/>
    <m/>
    <m/>
    <m/>
    <m/>
    <m/>
    <m/>
    <x v="0"/>
    <m/>
    <m/>
    <s v="In revision below"/>
    <m/>
    <s v="ASTM"/>
    <s v="E3272-21"/>
    <m/>
    <s v="Standard Guide for the Collection of Soils and Other Geological Evidence for Criminal Forensic Applications"/>
    <s v="Provides guidance on the collection of soil evidence in the field (e.g. crime scenes)"/>
    <s v="unknown"/>
    <s v="unknown"/>
    <s v="unknown"/>
    <m/>
    <s v="Evidence Collection &amp; Handling"/>
    <s v="unknown"/>
    <m/>
    <m/>
    <s v="unknown"/>
    <s v="N/A"/>
    <d v="2020-05-06T00:00:00"/>
    <m/>
    <m/>
    <s v="unknown"/>
    <d v="2021-04-27T00:00:00"/>
    <s v="YES"/>
    <s v="closed"/>
    <d v="2021-05-04T00:00:00"/>
    <m/>
    <d v="2021-06-08T00:00:00"/>
    <d v="2021-08-25T00:00:00"/>
    <m/>
    <d v="2021-09-07T00:00:00"/>
    <s v="YES"/>
    <m/>
    <s v=""/>
    <m/>
    <m/>
    <m/>
    <m/>
    <m/>
    <m/>
    <m/>
    <m/>
    <m/>
    <d v="2026-09-07T00:00:00"/>
    <s v="•Evidence Collection or Recovery"/>
    <m/>
    <m/>
    <s v="Not applicable"/>
    <m/>
    <s v="Add SDO published standard to Registry"/>
    <s v="COMPLETE"/>
    <s v="COMPLETE"/>
    <s v="COMPLETE"/>
    <s v="COMPLETE"/>
    <m/>
    <m/>
    <m/>
    <m/>
    <m/>
    <m/>
  </r>
  <r>
    <s v="MAT-028"/>
    <s v="Chemistry: Trace Evidence "/>
    <x v="23"/>
    <m/>
    <m/>
    <m/>
    <m/>
    <m/>
    <m/>
    <x v="0"/>
    <m/>
    <m/>
    <s v="In revision below; NOTE: This document was orginally titled Guide for Powdered X-Ray Diffraction of Soils and Geological Materials for Forensic Applications and was changed after publication. "/>
    <m/>
    <s v="ASTM"/>
    <s v="E3294-22"/>
    <m/>
    <s v="Standard Guide for Forensic Analysis of Geological Materials by Powder X-Ray Diffraction"/>
    <s v="Provides guidance on the appropriate use of x-ray diffraction in examination of forensic geological materials"/>
    <m/>
    <m/>
    <m/>
    <m/>
    <s v="Examination &amp; Analysis"/>
    <s v="unknown"/>
    <m/>
    <m/>
    <m/>
    <d v="2022-02-15T00:00:00"/>
    <s v="6/10/2020; 3/21/2022"/>
    <m/>
    <m/>
    <m/>
    <d v="2022-03-22T00:00:00"/>
    <s v="YES "/>
    <s v="https://www.surveymonkey.com/r/NTW8FKP"/>
    <d v="2022-08-02T00:00:00"/>
    <d v="2022-09-05T00:00:00"/>
    <d v="2022-09-06T00:00:00"/>
    <d v="2022-11-09T00:00:00"/>
    <s v="no"/>
    <d v="2022-12-06T00:00:00"/>
    <s v="YES"/>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17"/>
    <s v="Chemistry: Trace Evidence "/>
    <x v="23"/>
    <m/>
    <m/>
    <m/>
    <m/>
    <m/>
    <m/>
    <x v="0"/>
    <m/>
    <m/>
    <m/>
    <m/>
    <s v="ASTM"/>
    <s v="E3296-22"/>
    <m/>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s v="Examination &amp; Analysis"/>
    <s v="unknown"/>
    <m/>
    <m/>
    <s v="unknown"/>
    <s v="N/A"/>
    <s v="unknown"/>
    <m/>
    <m/>
    <s v="unknown"/>
    <s v="unkown"/>
    <s v="YES"/>
    <s v="closed"/>
    <d v="2022-04-05T00:00:00"/>
    <d v="2022-05-02T00:00:00"/>
    <d v="2022-05-04T00:00:00"/>
    <d v="2022-09-26T00:00:00"/>
    <s v="yes"/>
    <d v="2022-10-04T00:00:00"/>
    <s v="YES"/>
    <m/>
    <s v=""/>
    <s v=""/>
    <s v=""/>
    <s v=""/>
    <s v=""/>
    <s v=""/>
    <s v=""/>
    <m/>
    <s v=""/>
    <s v=""/>
    <d v="2027-10-04T00:00:00"/>
    <s v="•Methods"/>
    <m/>
    <m/>
    <s v="Not applicable"/>
    <m/>
    <s v="Add SDO published standard to Registry"/>
    <m/>
    <s v="In open comment at OSAC"/>
    <s v="In comment adjudication at OSAC"/>
    <s v="In FSSB review"/>
    <s v="added to Registry 10/4/2922"/>
    <m/>
    <m/>
    <m/>
    <m/>
    <m/>
  </r>
  <r>
    <s v="MAT-027"/>
    <s v="Chemistry: Trace Evidence "/>
    <x v="23"/>
    <m/>
    <m/>
    <m/>
    <m/>
    <m/>
    <m/>
    <x v="0"/>
    <m/>
    <m/>
    <m/>
    <m/>
    <s v="ASTM"/>
    <s v="E3316-22"/>
    <m/>
    <s v="Standard Guide for the Forensic Examination of Hair by Microscopy "/>
    <s v="Intended to assist individuals and laboratories by providing standards for the microscopical examination of human hair for the classification and comparison of samples."/>
    <m/>
    <m/>
    <m/>
    <m/>
    <s v="Examination &amp; Analysis"/>
    <s v="unknown"/>
    <s v="?"/>
    <s v="?"/>
    <s v="?"/>
    <s v="N/A"/>
    <d v="2020-05-27T00:00:00"/>
    <m/>
    <m/>
    <s v="unknown"/>
    <d v="2022-10-01T00:00:00"/>
    <s v="YES"/>
    <s v="https://www.surveymonkey.com/r/6W7JM39"/>
    <d v="2023-01-05T00:00:00"/>
    <d v="2023-02-06T00:00:00"/>
    <m/>
    <d v="2023-03-15T00:00:00"/>
    <s v="no"/>
    <d v="2023-04-04T00:00:00"/>
    <s v="NO"/>
    <m/>
    <s v=""/>
    <m/>
    <m/>
    <m/>
    <m/>
    <m/>
    <m/>
    <m/>
    <m/>
    <m/>
    <d v="2028-04-04T00:00:00"/>
    <s v="•Scope of Examination"/>
    <m/>
    <m/>
    <s v="LOW"/>
    <s v="Noted in OLSS report"/>
    <s v="Initiate Registry approval process (for SDO published standard)"/>
    <m/>
    <s v="Pending SDO publication"/>
    <s v="Pending SDO publication"/>
    <s v="Pending SDO publication"/>
    <m/>
    <m/>
    <m/>
    <m/>
    <m/>
    <m/>
  </r>
  <r>
    <s v="MAT-019"/>
    <s v="Chemistry: Trace Evidence "/>
    <x v="23"/>
    <m/>
    <m/>
    <m/>
    <m/>
    <m/>
    <m/>
    <x v="0"/>
    <m/>
    <m/>
    <s v="NOTE: this is currently under revision at ASTM (see below) "/>
    <m/>
    <s v="ASTM"/>
    <s v="E2225-23"/>
    <m/>
    <s v="Standard Guide for Forensic Examination of Fabrics and Cordage"/>
    <m/>
    <s v="unknown"/>
    <s v="unknown"/>
    <s v="unknown"/>
    <m/>
    <s v="Examination &amp; Analysis"/>
    <m/>
    <s v="12/17/2021; E30 (22-07) opened Sept 2027"/>
    <s v="1/26/2022; E30 (22-07) closed 10/27/2022"/>
    <d v="2022-11-04T00:00:00"/>
    <d v="2022-11-16T00:00:00"/>
    <d v="2022-12-19T00:00:00"/>
    <m/>
    <m/>
    <m/>
    <d v="2023-04-01T00:00:00"/>
    <s v="The 30(22-07) ballot was only for a line item revision (groups did not comment on entire standard) - so this would go through OSAC comment period, correct? "/>
    <s v="N/A"/>
    <s v="N/A"/>
    <s v="N/A"/>
    <m/>
    <d v="2023-09-18T00:00:00"/>
    <s v="yes"/>
    <d v="2023-10-03T00:00:00"/>
    <m/>
    <m/>
    <s v=""/>
    <m/>
    <m/>
    <m/>
    <m/>
    <m/>
    <m/>
    <m/>
    <m/>
    <m/>
    <d v="2028-10-03T00:00:00"/>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0"/>
    <s v="Chemistry: Trace Evidence "/>
    <x v="23"/>
    <m/>
    <m/>
    <m/>
    <m/>
    <m/>
    <m/>
    <x v="0"/>
    <m/>
    <m/>
    <m/>
    <m/>
    <s v="ASTM"/>
    <s v="E2227-23e1"/>
    <m/>
    <s v="Guide for Forensic Examination of Dyes in Textile Fibers by Thin-Layer Chromatography"/>
    <s v="TLC is an inexpensive, simple, well-documented technique that, under certain conditions, can be used to complement the use of visible spectroscopy in comparisons of fiber colorants."/>
    <m/>
    <m/>
    <m/>
    <m/>
    <s v="Examination &amp; Analysis"/>
    <s v="4/8/2022 (re-instatement of E2227-13)"/>
    <s v="3/22/2022; 11/21/2022"/>
    <s v="4/21/2022; 12/12/2022"/>
    <d v="2022-05-20T00:00:00"/>
    <d v="2022-05-24T00:00:00"/>
    <d v="2022-07-04T00:00:00"/>
    <m/>
    <m/>
    <m/>
    <s v="May 2023 (reinstated in May 2023)"/>
    <s v="NO - OSAC comment period happened at SDO after the 1/1/2022 cut-off date"/>
    <s v="N/A"/>
    <s v="N/A"/>
    <s v="N/A"/>
    <m/>
    <d v="2023-09-18T00:00:00"/>
    <s v="yes"/>
    <d v="2023-10-03T00:00:00"/>
    <m/>
    <m/>
    <s v=""/>
    <m/>
    <m/>
    <m/>
    <m/>
    <m/>
    <m/>
    <m/>
    <m/>
    <m/>
    <d v="2028-10-03T00:00:00"/>
    <s v="•Methods"/>
    <m/>
    <m/>
    <s v="LOW"/>
    <s v="Noted in OLSS report"/>
    <s v="At SDO for further development"/>
    <m/>
    <s v="In adjudication at SDO"/>
    <s v="In adjudication at SDO"/>
    <s v="In adjudication at SDO"/>
    <m/>
    <m/>
    <m/>
    <m/>
    <m/>
    <m/>
  </r>
  <r>
    <s v="MAT-021"/>
    <s v="Chemistry: Trace Evidence "/>
    <x v="23"/>
    <m/>
    <m/>
    <m/>
    <m/>
    <m/>
    <m/>
    <x v="0"/>
    <m/>
    <m/>
    <m/>
    <m/>
    <s v="ASTM"/>
    <s v="E2228-23a"/>
    <m/>
    <s v="Standard Guide for Microscopical Examination of Textile Fibers"/>
    <m/>
    <m/>
    <m/>
    <m/>
    <m/>
    <s v="Examination &amp; Analysis"/>
    <m/>
    <s v="12/17/2021; E30 (22-07) opened Sept 2027"/>
    <s v="1/26/2022; E30 (22-07) closed 10/27/2022"/>
    <d v="2022-11-04T00:00:00"/>
    <d v="2022-11-16T00:00:00"/>
    <d v="2022-12-19T00:00:00"/>
    <m/>
    <m/>
    <m/>
    <d v="2023-05-01T00:00:00"/>
    <s v="The 30(22-07) ballot was only for a line item revision (groups did not comment on entire standard) - so this would go through OSAC comment period, correct? "/>
    <s v="N/A"/>
    <s v="N/A"/>
    <s v="N/A"/>
    <m/>
    <d v="2023-09-18T00:00:00"/>
    <s v="yes"/>
    <d v="2023-10-03T00:00:00"/>
    <m/>
    <m/>
    <s v=""/>
    <m/>
    <m/>
    <m/>
    <m/>
    <m/>
    <m/>
    <m/>
    <m/>
    <m/>
    <d v="2028-10-03T00:00:00"/>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6"/>
    <s v="Chemistry: Trace Evidence "/>
    <x v="23"/>
    <m/>
    <m/>
    <m/>
    <m/>
    <m/>
    <m/>
    <x v="0"/>
    <m/>
    <m/>
    <m/>
    <m/>
    <s v="ASTM"/>
    <s v="E3254-23"/>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s v="Examination &amp; Analysis"/>
    <m/>
    <m/>
    <m/>
    <m/>
    <d v="2022-02-15T00:00:00"/>
    <d v="2022-03-21T00:00:00"/>
    <m/>
    <s v="5/10/2022 (R)"/>
    <d v="2022-06-20T00:00:00"/>
    <d v="2023-05-01T00:00:00"/>
    <s v="NO - OSAC comment period happened at SDO after the 1/1/2022 cut-off date"/>
    <s v="N/A"/>
    <s v="N/A"/>
    <s v="N/A"/>
    <m/>
    <d v="2023-09-18T00:00:00"/>
    <s v="yes"/>
    <d v="2023-10-03T00:00:00"/>
    <s v="NO"/>
    <m/>
    <s v=""/>
    <m/>
    <m/>
    <m/>
    <m/>
    <m/>
    <m/>
    <m/>
    <m/>
    <m/>
    <d v="2028-10-03T00:00:00"/>
    <s v="•Methods"/>
    <m/>
    <m/>
    <s v="LOW"/>
    <s v="&quot;Four new standards at SDO&quot;"/>
    <s v="At SDO for further development"/>
    <m/>
    <s v="In adjudication at SDO"/>
    <s v="In SDO public comment"/>
    <s v="In adjudication at SDO"/>
    <m/>
    <m/>
    <m/>
    <m/>
    <m/>
    <m/>
  </r>
  <r>
    <s v="MAT-018"/>
    <s v="Chemistry: Trace Evidence "/>
    <x v="23"/>
    <m/>
    <m/>
    <m/>
    <m/>
    <m/>
    <m/>
    <x v="1"/>
    <m/>
    <m/>
    <s v="at FSSB for review - vote due 9/18/2023"/>
    <m/>
    <s v="ASTM"/>
    <s v="E2224-23a"/>
    <m/>
    <s v="Standard Guide for Forensic Analysis of Fibers by Infrared Spectroscopy"/>
    <m/>
    <s v="unknown"/>
    <s v="unknown"/>
    <s v="unknown"/>
    <m/>
    <s v="Examination &amp; Analysis"/>
    <m/>
    <s v="12/17/2021; E30 (22-07) opened Sept 2022"/>
    <s v="1/26/2022; E30 (22-07) closed 10/27/2022"/>
    <d v="2022-11-04T00:00:00"/>
    <d v="2022-11-16T00:00:00"/>
    <d v="2022-12-19T00:00:00"/>
    <m/>
    <m/>
    <m/>
    <d v="2023-05-01T00:00:00"/>
    <s v="The 30(22-07) ballot was only for a line item revision (groups did not comment on entire standard) - so this would go through OSAC comment period, correct? "/>
    <s v="https://www.surveymonkey.com/r/XWPJHD9"/>
    <d v="2023-08-01T00:00:00"/>
    <d v="2023-09-05T00:00:00"/>
    <m/>
    <d v="2023-09-18T00:00:00"/>
    <s v="yes"/>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30"/>
    <s v="Chemistry: Trace Evidence "/>
    <x v="23"/>
    <m/>
    <m/>
    <m/>
    <m/>
    <m/>
    <m/>
    <x v="1"/>
    <m/>
    <m/>
    <s v="Per 2023 OLSS: SC voting to move to submit to OPO for Registry "/>
    <m/>
    <s v="ASTM"/>
    <s v="E3295-23"/>
    <s v="WK85390"/>
    <s v="Guide for Using Micro X-Ray Fluorescence (u-XRF) in Forensic Polymer Examinations"/>
    <s v="Serves as a guide to assist forensic examiners in the utilization of XRF in forensic examination of paint."/>
    <m/>
    <m/>
    <m/>
    <m/>
    <s v="Examination &amp; Analysis"/>
    <m/>
    <d v="2023-04-18T00:00:00"/>
    <d v="2023-05-18T00:00:00"/>
    <d v="2023-05-05T00:00:00"/>
    <d v="2023-05-08T00:00:00"/>
    <d v="2023-06-19T00:00:00"/>
    <m/>
    <m/>
    <m/>
    <d v="2023-08-30T00:00:00"/>
    <s v="NO - OSAC comment period happened at SDO after the 1/1/20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3"/>
    <m/>
    <m/>
    <m/>
    <m/>
    <m/>
    <m/>
    <x v="1"/>
    <m/>
    <m/>
    <m/>
    <m/>
    <s v="ASTM"/>
    <s v="E3175-23"/>
    <s v="WK85475"/>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3-04-18T00:00:00"/>
    <d v="2023-05-18T00:00:00"/>
    <d v="2023-05-05T00:00:00"/>
    <d v="2023-05-08T00:00:00"/>
    <d v="2023-06-19T00:00:00"/>
    <m/>
    <m/>
    <m/>
    <s v="October 2023 (final ANSI action date 10/1/23)"/>
    <s v="NO - OSAC comment period happened at SDO after the 1/1/2022 cut-off date"/>
    <m/>
    <m/>
    <s v="N/A"/>
    <m/>
    <m/>
    <m/>
    <m/>
    <m/>
    <m/>
    <m/>
    <m/>
    <m/>
    <m/>
    <m/>
    <m/>
    <m/>
    <m/>
    <m/>
    <m/>
    <m/>
    <s v="•Training"/>
    <m/>
    <m/>
    <s v="LOW"/>
    <s v="Noted in OLSS report"/>
    <s v="Initiate Registry approval process (for SDO published standard)"/>
    <m/>
    <s v="In adjudication at SDO"/>
    <s v="In adjudication at SDO"/>
    <s v="In adjudication at SDO"/>
    <m/>
    <m/>
    <m/>
    <m/>
    <m/>
    <m/>
  </r>
  <r>
    <m/>
    <s v="Chemistry: Trace Evidence "/>
    <x v="23"/>
    <m/>
    <m/>
    <m/>
    <m/>
    <m/>
    <m/>
    <x v="1"/>
    <m/>
    <m/>
    <s v="revision was a line item change to update the &quot;KSA&quot; statement with the current E30 language, so a non-substantive change; L. Stern asking how to proceed with adding this to the Registry (to replace the 2021 version "/>
    <m/>
    <s v="ASTM"/>
    <s v="E3272-23"/>
    <s v="WK86130"/>
    <s v="Standard Guide for the Collection of Soils and Other Geological Evidence for Criminal Forensic Applications"/>
    <s v="Provides guidance on the collection of soil evidence in the field (e.g. crime scenes)"/>
    <s v="unknown"/>
    <s v="unknown"/>
    <s v="unknown"/>
    <m/>
    <s v="Evidence Collection &amp; Handling"/>
    <m/>
    <d v="2023-06-22T00:00:00"/>
    <d v="2023-07-24T00:00:00"/>
    <d v="2023-08-11T00:00:00"/>
    <d v="2023-08-15T00:00:00"/>
    <d v="2023-09-25T00:00:00"/>
    <m/>
    <s v="N/A"/>
    <s v="N/A"/>
    <s v="October 2023 - final action announced in 10/13/23 ANSI SA"/>
    <s v="NO - OSAC comment period happened at SDO after the 1/1/2022 cut-off date"/>
    <m/>
    <m/>
    <m/>
    <d v="2021-06-08T00:00:00"/>
    <m/>
    <m/>
    <m/>
    <m/>
    <m/>
    <s v=""/>
    <m/>
    <m/>
    <m/>
    <m/>
    <m/>
    <m/>
    <m/>
    <m/>
    <m/>
    <m/>
    <s v="•Evidence Collection or Recovery"/>
    <m/>
    <m/>
    <s v="Not applicable"/>
    <m/>
    <s v="Add SDO published standard to Registry"/>
    <s v="COMPLETE"/>
    <s v="COMPLETE"/>
    <s v="COMPLETE"/>
    <s v="COMPLETE"/>
    <m/>
    <m/>
    <m/>
    <m/>
    <m/>
    <m/>
  </r>
  <r>
    <s v="MAT-031"/>
    <s v="Chemistry: Trace Evidence "/>
    <x v="23"/>
    <m/>
    <m/>
    <m/>
    <m/>
    <m/>
    <m/>
    <x v="2"/>
    <m/>
    <m/>
    <s v="New ASTM standard; open for comment at ASTM - closes 9/25/2023"/>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s v="Competency &amp; Monitoring"/>
    <s v="11/26/2021; noted in Dec 2021 SB"/>
    <d v="2023-06-22T00:00:00"/>
    <d v="2023-07-24T00:00:00"/>
    <d v="2023-08-11T00:00:00"/>
    <d v="2023-08-15T00:00:00"/>
    <d v="2023-09-25T00:00:00"/>
    <m/>
    <m/>
    <s v="TBD"/>
    <s v="TBD"/>
    <s v="NO - OSAC Proposed Standard"/>
    <m/>
    <m/>
    <m/>
    <m/>
    <m/>
    <m/>
    <m/>
    <m/>
    <m/>
    <s v="non-STRP"/>
    <s v="N/A"/>
    <d v="2022-03-01T00:00:00"/>
    <d v="2022-04-04T00:00:00"/>
    <n v="35"/>
    <s v="N/A"/>
    <d v="2022-12-29T00:00:00"/>
    <s v="yes"/>
    <d v="2023-01-05T00:00:00"/>
    <s v="YES"/>
    <m/>
    <s v="•Training"/>
    <m/>
    <m/>
    <s v="MED"/>
    <s v="Noted in OLSS report"/>
    <s v="At SDO for further development"/>
    <m/>
    <s v="In open comment at OSAC"/>
    <s v="In open comment at OSAC"/>
    <s v="In open comment at OSAC"/>
    <m/>
    <m/>
    <m/>
    <m/>
    <m/>
    <m/>
  </r>
  <r>
    <s v="MAT-032"/>
    <s v="Chemistry: Trace Evidence "/>
    <x v="23"/>
    <m/>
    <m/>
    <m/>
    <m/>
    <m/>
    <m/>
    <x v="2"/>
    <m/>
    <m/>
    <s v="New ASTM standard; open for comment at ASTM - closes 9/25/2023"/>
    <s v="OSAC 2022-S-0015"/>
    <s v="ASTM"/>
    <m/>
    <s v="WK84047"/>
    <s v="Standard Guide for Forensic Physical Fit Examination"/>
    <s v="Provides information to assist the forensic examiner in the examination of trace materials for physical (fracture) matches."/>
    <s v="N/A"/>
    <s v="N/A"/>
    <s v="N/A"/>
    <m/>
    <s v="Examination &amp; Analysis"/>
    <d v="2022-11-18T00:00:00"/>
    <d v="2023-04-18T00:00:00"/>
    <d v="2023-05-18T00:00:00"/>
    <d v="2023-05-05T00:00:00"/>
    <d v="2023-05-08T00:00:00"/>
    <d v="2023-06-19T00:00:00"/>
    <m/>
    <m/>
    <s v="TBD"/>
    <s v="TBD"/>
    <s v="NO - OSAC Proposed Standard"/>
    <m/>
    <m/>
    <m/>
    <m/>
    <m/>
    <m/>
    <m/>
    <m/>
    <m/>
    <s v="STRP"/>
    <s v="STRP new process"/>
    <d v="2021-12-07T00:00:00"/>
    <d v="2022-01-03T00:00:00"/>
    <n v="96"/>
    <n v="156"/>
    <d v="2022-10-21T00:00:00"/>
    <s v="yes"/>
    <d v="2022-11-01T00:00:00"/>
    <s v="YES"/>
    <m/>
    <s v="•Scope of Examination"/>
    <m/>
    <m/>
    <s v="LOW"/>
    <m/>
    <s v="At SDO for further development"/>
    <m/>
    <s v="In comment adjudication at OSAC"/>
    <s v="Under review by STRP"/>
    <m/>
    <s v="Q4: Currently awaiting SC ballot to close on 9/14 to approve TG response to STRP comments and doc edits as a result of STRP input."/>
    <m/>
    <m/>
    <m/>
    <m/>
    <m/>
  </r>
  <r>
    <s v="MAT-033"/>
    <s v="Chemistry: Trace Evidence "/>
    <x v="23"/>
    <m/>
    <m/>
    <m/>
    <m/>
    <m/>
    <m/>
    <x v="2"/>
    <m/>
    <m/>
    <s v="New ASTM standard; open for comment at ASTM - closes 9/25/2023"/>
    <s v="OSAC 2022-S-0017"/>
    <s v="ASTM"/>
    <m/>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N/A"/>
    <s v="N/A"/>
    <s v="N/A"/>
    <m/>
    <s v="Examination &amp; Analysis"/>
    <s v="11/26/2021; noted in Dec 2021 SB"/>
    <d v="2023-06-22T00:00:00"/>
    <d v="2023-07-24T00:00:00"/>
    <d v="2023-08-11T00:00:00"/>
    <d v="2023-08-15T00:00:00"/>
    <d v="2023-09-25T00:00:00"/>
    <m/>
    <m/>
    <s v="TBD"/>
    <s v="TBD"/>
    <s v="NO - OSAC Proposed Standard"/>
    <m/>
    <m/>
    <m/>
    <m/>
    <m/>
    <m/>
    <m/>
    <m/>
    <m/>
    <s v="STRP"/>
    <s v="STRP new process"/>
    <d v="2022-03-01T00:00:00"/>
    <d v="2022-04-04T00:00:00"/>
    <n v="29"/>
    <n v="93"/>
    <d v="2023-03-15T00:00:00"/>
    <s v="no"/>
    <d v="2023-04-04T00:00:00"/>
    <s v="YES"/>
    <m/>
    <s v="•Methods"/>
    <m/>
    <m/>
    <s v="MED"/>
    <m/>
    <s v="At SDO for further development"/>
    <m/>
    <s v="In open comment at OSAC"/>
    <s v="In open comment at OSAC"/>
    <s v="Under review by STRP"/>
    <m/>
    <m/>
    <m/>
    <m/>
    <m/>
    <m/>
  </r>
  <r>
    <s v="MAT-034"/>
    <s v="Chemistry: Trace Evidence "/>
    <x v="23"/>
    <s v="guide has the flexibility to incorporate many additional types of trace evidence as well as other disciplines, particularly of a comparative nature"/>
    <m/>
    <m/>
    <m/>
    <m/>
    <m/>
    <x v="2"/>
    <m/>
    <m/>
    <s v="New ASTM standard; open for comment at ASTM - closes 9/25/2023"/>
    <s v="OSAC 2022-S-0019"/>
    <s v="ASTM"/>
    <m/>
    <s v="WK78747"/>
    <s v="Standard Guide for Forensic Examination of Fibers"/>
    <s v="Serves as an overview of the analysis and comparison of fibers."/>
    <s v="N/A"/>
    <s v="N/A"/>
    <s v="N/A"/>
    <m/>
    <s v="Examination &amp; Analysis"/>
    <m/>
    <d v="2023-06-22T00:00:00"/>
    <d v="2023-07-24T00:00:00"/>
    <d v="2023-08-11T00:00:00"/>
    <d v="2023-08-15T00:00:00"/>
    <d v="2023-09-25T00:00:00"/>
    <m/>
    <m/>
    <s v="TBD"/>
    <s v="TBD"/>
    <s v="NO - OSAC Proposed Standard"/>
    <m/>
    <m/>
    <m/>
    <m/>
    <m/>
    <m/>
    <m/>
    <m/>
    <m/>
    <s v="STRP"/>
    <s v="STRP new process"/>
    <d v="2022-03-01T00:00:00"/>
    <d v="2022-04-04T00:00:00"/>
    <n v="17"/>
    <n v="99"/>
    <d v="2023-03-15T00:00:00"/>
    <s v="no"/>
    <d v="2023-04-04T00:00:00"/>
    <s v="NO"/>
    <m/>
    <s v="•Scope of Examination"/>
    <m/>
    <m/>
    <s v="HIGH"/>
    <m/>
    <s v="At SDO for further development"/>
    <m/>
    <s v="In open comment at OSAC"/>
    <s v="In open comment at OSAC"/>
    <s v="Under review by STRP"/>
    <m/>
    <m/>
    <m/>
    <m/>
    <m/>
    <m/>
  </r>
  <r>
    <s v="MAT-NYD-0001"/>
    <s v="Chemistry: Trace Evidence "/>
    <x v="23"/>
    <m/>
    <m/>
    <m/>
    <m/>
    <m/>
    <m/>
    <x v="2"/>
    <m/>
    <m/>
    <m/>
    <s v="OSAC 2023-N-0011"/>
    <m/>
    <m/>
    <m/>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m/>
    <m/>
    <m/>
    <m/>
    <s v="Competency &amp; Monitoring"/>
    <m/>
    <m/>
    <m/>
    <m/>
    <m/>
    <m/>
    <m/>
    <m/>
    <m/>
    <m/>
    <s v="NO - OSAC Proposed Standard"/>
    <m/>
    <m/>
    <m/>
    <m/>
    <m/>
    <m/>
    <m/>
    <m/>
    <m/>
    <s v="non-STRP"/>
    <s v="N/A"/>
    <d v="2023-03-07T00:00:00"/>
    <d v="2023-04-03T00:00:00"/>
    <m/>
    <m/>
    <d v="2023-09-18T00:00:00"/>
    <s v="yes"/>
    <d v="2023-11-07T00:00:00"/>
    <m/>
    <m/>
    <s v="•Training"/>
    <m/>
    <m/>
    <s v="MED"/>
    <m/>
    <s v="Complete initial draft"/>
    <m/>
    <s v="Not started"/>
    <s v="Started / In progress"/>
    <m/>
    <m/>
    <m/>
    <m/>
    <m/>
    <m/>
    <m/>
  </r>
  <r>
    <s v="MAT-045"/>
    <s v="Chemistry: Trace Evidence "/>
    <x v="23"/>
    <m/>
    <m/>
    <m/>
    <m/>
    <m/>
    <m/>
    <x v="3"/>
    <m/>
    <m/>
    <s v="2017 version is currently on the Registry - undergoing 5 yr review; Per 2023 OLSS: TG adjudicating ANSI/ASTM comments "/>
    <m/>
    <s v="ASTM"/>
    <s v="E3085-xx"/>
    <s v="WK84554"/>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d v="2023-04-18T00:00:00"/>
    <d v="2023-05-18T00:00:00"/>
    <d v="2023-05-05T00:00:00"/>
    <d v="2023-05-08T00:00:00"/>
    <d v="2023-06-19T00:00:00"/>
    <m/>
    <m/>
    <m/>
    <m/>
    <m/>
    <m/>
    <m/>
    <m/>
    <m/>
    <m/>
    <m/>
    <d v="2018-09-11T00:00:00"/>
    <m/>
    <m/>
    <s v=""/>
    <m/>
    <m/>
    <m/>
    <m/>
    <m/>
    <m/>
    <m/>
    <m/>
    <m/>
    <d v="2023-09-11T00:00:00"/>
    <s v="•Methods"/>
    <m/>
    <m/>
    <m/>
    <m/>
    <s v="Add SDO published standard to Registry"/>
    <m/>
    <m/>
    <s v="Started / In progress"/>
    <s v="Started / In progress"/>
    <s v="Q4: up for 5 year ASTM review; edits being made by TG"/>
    <m/>
    <m/>
    <m/>
    <m/>
    <m/>
  </r>
  <r>
    <s v="MAT-001"/>
    <s v="Chemistry: Trace Evidence "/>
    <x v="23"/>
    <m/>
    <m/>
    <m/>
    <m/>
    <m/>
    <m/>
    <x v="3"/>
    <m/>
    <m/>
    <s v="2018 version is currently on the Registry - undergoing 5 year review at ASTM; Per 2023 OLSS: TG updating references and flow chart"/>
    <m/>
    <s v="ASTM"/>
    <s v="E1610-xx"/>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m/>
    <m/>
    <m/>
    <s v=""/>
    <m/>
    <m/>
    <m/>
    <m/>
    <m/>
    <m/>
    <m/>
    <m/>
    <m/>
    <m/>
    <s v="•Scope of Examination"/>
    <m/>
    <m/>
    <s v="Not applicable"/>
    <m/>
    <s v="Add SDO published standard to Registry"/>
    <s v="COMPLETE"/>
    <s v="COMPLETE"/>
    <s v="COMPLETE"/>
    <s v="COMPLETE"/>
    <m/>
    <m/>
    <m/>
    <m/>
    <m/>
    <m/>
  </r>
  <r>
    <s v="MAT-044"/>
    <s v="Chemistry: Trace Evidence "/>
    <x v="23"/>
    <m/>
    <m/>
    <m/>
    <m/>
    <m/>
    <m/>
    <x v="3"/>
    <m/>
    <m/>
    <s v="2018 version currently on the Registry; undergoing 5 year review @ASTM; Per 2023 OLSS: TG modeling revisions after E3085 and readying for SC vote "/>
    <m/>
    <s v="ASTM"/>
    <s v="E2937-xx"/>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d v="2018-06-26T00:00:00"/>
    <m/>
    <m/>
    <s v=""/>
    <m/>
    <m/>
    <m/>
    <m/>
    <m/>
    <m/>
    <m/>
    <m/>
    <m/>
    <d v="2023-06-26T00:00:00"/>
    <s v="•Methods"/>
    <m/>
    <m/>
    <m/>
    <m/>
    <s v="Add SDO published standard to Registry"/>
    <m/>
    <m/>
    <s v="Started / In progress"/>
    <s v="Started / In progress"/>
    <s v="Q4: up for 5 year ASTM review in '23; edits being made by TG"/>
    <d v="2018-02-01T00:00:00"/>
    <m/>
    <m/>
    <m/>
    <m/>
  </r>
  <r>
    <s v="MAT-023"/>
    <s v="Chemistry: Trace Evidence "/>
    <x v="23"/>
    <m/>
    <m/>
    <m/>
    <m/>
    <m/>
    <m/>
    <x v="3"/>
    <m/>
    <m/>
    <s v="2017 version currently on the Registry - undergoing 5 year review at ASTM; Per 2023 OLSS - in review at TG at ASTM "/>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s v="Examination &amp; Analysis"/>
    <m/>
    <m/>
    <m/>
    <m/>
    <m/>
    <d v="2018-07-19T00:00:00"/>
    <m/>
    <m/>
    <m/>
    <m/>
    <m/>
    <m/>
    <m/>
    <m/>
    <m/>
    <m/>
    <m/>
    <m/>
    <m/>
    <m/>
    <s v=""/>
    <m/>
    <m/>
    <m/>
    <m/>
    <m/>
    <m/>
    <m/>
    <m/>
    <m/>
    <m/>
    <s v="•Methods"/>
    <m/>
    <m/>
    <s v="LOW"/>
    <s v="Noted in OLSS report"/>
    <s v="At SDO for further development"/>
    <s v="Under development at SDO"/>
    <s v="Under development at SDO"/>
    <s v="Under development at SDO"/>
    <s v="Under development at SDO"/>
    <s v="Q4: Some of the potential edits are pending publication of current research."/>
    <m/>
    <m/>
    <m/>
    <m/>
    <m/>
  </r>
  <r>
    <s v="MAT-024"/>
    <s v="Chemistry: Trace Evidence "/>
    <x v="23"/>
    <m/>
    <m/>
    <m/>
    <m/>
    <m/>
    <m/>
    <x v="3"/>
    <m/>
    <m/>
    <s v="2016e1 version currently on the Registry - undergoing 5 year review at ASTM; open for public comment @ASTM - deadline 9/25/23"/>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m/>
    <d v="2022-11-21T00:00:00"/>
    <d v="2022-12-21T00:00:00"/>
    <d v="2023-01-06T00:00:00"/>
    <d v="2023-01-09T00:00:00"/>
    <d v="2023-02-20T00:00:00"/>
    <m/>
    <d v="2023-08-15T00:00:00"/>
    <d v="2023-09-25T00:00:00"/>
    <m/>
    <m/>
    <m/>
    <m/>
    <m/>
    <m/>
    <m/>
    <m/>
    <m/>
    <m/>
    <m/>
    <s v=""/>
    <m/>
    <m/>
    <m/>
    <m/>
    <m/>
    <m/>
    <m/>
    <m/>
    <m/>
    <m/>
    <s v="•Methods"/>
    <m/>
    <m/>
    <s v="LOW"/>
    <s v="Noted in OLSS report"/>
    <s v="Initiate Registry approval process (for SDO published standard)"/>
    <s v="Under development at SDO"/>
    <s v="Under development at SDO"/>
    <s v="Under development at SDO"/>
    <s v="Under development at SDO"/>
    <s v="Pending ASTM vote"/>
    <m/>
    <m/>
    <m/>
    <m/>
    <m/>
  </r>
  <r>
    <s v="MAT-018"/>
    <s v="Chemistry: Trace Evidence "/>
    <x v="23"/>
    <m/>
    <m/>
    <m/>
    <m/>
    <m/>
    <m/>
    <x v="3"/>
    <m/>
    <m/>
    <s v="revision of E2224-23a "/>
    <m/>
    <s v="ASTM"/>
    <s v="E2224-xx"/>
    <s v="WK83502"/>
    <s v="Standard Guide for Forensic Analysis of Fibers by Infrared Spectroscopy"/>
    <m/>
    <s v="unknown"/>
    <s v="unknown"/>
    <s v="unknown"/>
    <m/>
    <s v="Examination &amp; Analysis"/>
    <m/>
    <m/>
    <m/>
    <m/>
    <m/>
    <m/>
    <m/>
    <m/>
    <m/>
    <d v="2023-05-01T00:00:00"/>
    <s v="The 30(22-07) ballot was only for a line item revision (groups did not comment on entire standard) - so this would go through OSAC comment period, correct? "/>
    <m/>
    <m/>
    <m/>
    <m/>
    <m/>
    <m/>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19"/>
    <s v="Chemistry: Trace Evidence "/>
    <x v="23"/>
    <m/>
    <m/>
    <m/>
    <m/>
    <m/>
    <m/>
    <x v="3"/>
    <m/>
    <m/>
    <m/>
    <m/>
    <s v="ASTM"/>
    <s v="E2225-xx"/>
    <s v="WK83488"/>
    <s v="Standard Guide for Forensic Examination of Fabrics and Cordage"/>
    <m/>
    <s v="unknown"/>
    <s v="unknown"/>
    <s v="unknown"/>
    <m/>
    <s v="Examination &amp; Analysis"/>
    <m/>
    <m/>
    <m/>
    <m/>
    <m/>
    <m/>
    <m/>
    <m/>
    <m/>
    <m/>
    <m/>
    <m/>
    <m/>
    <m/>
    <m/>
    <m/>
    <m/>
    <m/>
    <m/>
    <m/>
    <s v=""/>
    <m/>
    <m/>
    <m/>
    <m/>
    <m/>
    <m/>
    <m/>
    <m/>
    <m/>
    <m/>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9"/>
    <s v="Chemistry: Trace Evidence "/>
    <x v="23"/>
    <m/>
    <m/>
    <m/>
    <m/>
    <m/>
    <m/>
    <x v="3"/>
    <m/>
    <m/>
    <s v="New ASTM standard (overarching guide for forensic analysis of glass); adjudicated ASTM comments &gt; reopened for ballot at ASTM SC (ballot closes 10/5/23) "/>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s v="Examination &amp; Analysis"/>
    <m/>
    <m/>
    <m/>
    <m/>
    <m/>
    <d v="2021-11-22T00:00:00"/>
    <m/>
    <m/>
    <m/>
    <m/>
    <s v="YES - public comment at SDO occured before 1/1/22 cutoff date"/>
    <m/>
    <m/>
    <m/>
    <m/>
    <m/>
    <m/>
    <m/>
    <m/>
    <m/>
    <s v=""/>
    <m/>
    <m/>
    <m/>
    <m/>
    <m/>
    <m/>
    <m/>
    <m/>
    <m/>
    <m/>
    <s v="•Scope of Examination"/>
    <m/>
    <m/>
    <s v="LOW"/>
    <s v="Noted in OLSS report"/>
    <s v="Initiate Registry approval process (for SDO published standard)"/>
    <s v="In adjudication at SDO"/>
    <s v="In adjudication at SDO"/>
    <s v="In adjudication at SDO"/>
    <s v="In adjudication at SDO"/>
    <s v="Q4: adjudicating ASTM comments"/>
    <m/>
    <m/>
    <m/>
    <m/>
    <m/>
  </r>
  <r>
    <s v="MAT-028"/>
    <s v="Chemistry: Trace Evidence "/>
    <x v="23"/>
    <m/>
    <m/>
    <m/>
    <m/>
    <m/>
    <m/>
    <x v="3"/>
    <m/>
    <m/>
    <s v=" NOTE: This document was orginally titled Guide for Powdered X-Ray Diffraction of Soils and Geological Materials for Forensic Applications and was changed after publication. "/>
    <m/>
    <s v="ASTM"/>
    <s v="E3294-xx"/>
    <s v="WK86113"/>
    <s v="Standard Guide for Forensic Analysis of Geological Materials by Powder X-Ray Diffraction"/>
    <s v="Provides guidance on the appropriate use of x-ray diffraction in examination of forensic geological materials"/>
    <m/>
    <m/>
    <m/>
    <m/>
    <s v="Examination &amp; Analysis"/>
    <s v="unknown"/>
    <s v="?; 6/22/2023"/>
    <s v="?; 7/24/2023"/>
    <m/>
    <m/>
    <m/>
    <m/>
    <m/>
    <m/>
    <m/>
    <m/>
    <m/>
    <m/>
    <m/>
    <d v="2022-09-06T00:00:00"/>
    <m/>
    <m/>
    <m/>
    <m/>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35"/>
    <s v="Chemistry: Trace Evidence "/>
    <x v="23"/>
    <s v="guide has the flexibility to incorporate many additional types of trace evidence as well as other disciplines, particularly of a comparative nature"/>
    <m/>
    <m/>
    <m/>
    <m/>
    <m/>
    <x v="4"/>
    <m/>
    <m/>
    <s v="OSAC PROPOSED STANDARD NOT APPROVED FOR REGISTRY; revised and recirulation open for FSSB vote - due 9/18/23; document will be used as part of an interlab study"/>
    <s v="OSAC 2022-S-0029"/>
    <m/>
    <m/>
    <s v="WK86273"/>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s v="Reporting Results &amp; Testimony"/>
    <d v="2023-05-19T00:00:00"/>
    <m/>
    <m/>
    <s v="TBD"/>
    <s v="TBD"/>
    <s v="TBD"/>
    <m/>
    <m/>
    <s v="TBD"/>
    <s v="TBD"/>
    <s v="NO - OSAC Proposed Standard"/>
    <m/>
    <m/>
    <m/>
    <m/>
    <m/>
    <m/>
    <m/>
    <m/>
    <m/>
    <s v="STRP"/>
    <s v="STRP new process"/>
    <d v="2022-03-01T00:00:00"/>
    <d v="2022-04-04T00:00:00"/>
    <n v="51"/>
    <n v="231"/>
    <s v="7/1/2023; re-circulation vote closed 9/18/23"/>
    <s v="yes"/>
    <s v="OSAC PROPOSED STANDARD NOT APPROVED FOR REGISTRY (July 2023)"/>
    <m/>
    <m/>
    <s v="•Interpretation &amp; Opinion"/>
    <m/>
    <m/>
    <s v="HIGH"/>
    <m/>
    <s v="Add OSAC Proposed Standard to Registry and send to SDO"/>
    <m/>
    <s v="In open comment at OSAC"/>
    <s v="Under review by STRP"/>
    <s v="Under review by STRP"/>
    <m/>
    <m/>
    <m/>
    <m/>
    <m/>
    <m/>
  </r>
  <r>
    <s v="MAT-040"/>
    <s v="Chemistry: Trace Evidence "/>
    <x v="23"/>
    <m/>
    <m/>
    <m/>
    <m/>
    <m/>
    <m/>
    <x v="4"/>
    <m/>
    <m/>
    <s v="in comment adjudication"/>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m/>
    <m/>
    <m/>
    <m/>
    <s v="Competency &amp; Monitoring"/>
    <m/>
    <m/>
    <m/>
    <m/>
    <m/>
    <m/>
    <m/>
    <m/>
    <m/>
    <m/>
    <s v="NO - OSAC Proposed Standard"/>
    <m/>
    <m/>
    <m/>
    <m/>
    <m/>
    <m/>
    <m/>
    <m/>
    <m/>
    <s v="non-STRP"/>
    <s v="N/A"/>
    <d v="2022-12-06T00:00:00"/>
    <d v="2023-01-02T00:00:00"/>
    <m/>
    <m/>
    <m/>
    <m/>
    <m/>
    <m/>
    <m/>
    <s v="•Training"/>
    <m/>
    <m/>
    <s v="LOW"/>
    <s v="Noted in OLSS report"/>
    <s v="Complete initial draft"/>
    <s v="Started / In progress"/>
    <s v="Started / In progress"/>
    <s v="Started / In progress"/>
    <s v="Started / In progress"/>
    <s v="Anticipated to be submitted to ASTM by end of Sept."/>
    <m/>
    <m/>
    <m/>
    <m/>
    <m/>
  </r>
  <r>
    <s v="MAT-046"/>
    <s v="Chemistry: Trace Evidence "/>
    <x v="23"/>
    <s v="Forensic Nursing and CSI"/>
    <m/>
    <m/>
    <m/>
    <m/>
    <m/>
    <x v="4"/>
    <m/>
    <m/>
    <s v="open for comment @OSAC - deadline 10/2/23;  NOTED IN DEC 2022 SAC UPDATE: A Trace Recovery Guide is being drafted to replace old SWGMAT Guide to Trace Reovery (this is currently in draft form with the TG). The Trace SC is discussing E1492 Standard Practic"/>
    <s v="OSAC 2023-N-0027"/>
    <m/>
    <m/>
    <m/>
    <s v="Standard Guide for Forensic Trace Evidence Recovery"/>
    <m/>
    <m/>
    <m/>
    <m/>
    <m/>
    <s v="Evidence Collection &amp; Handling"/>
    <m/>
    <m/>
    <m/>
    <m/>
    <m/>
    <m/>
    <m/>
    <m/>
    <m/>
    <m/>
    <m/>
    <m/>
    <m/>
    <m/>
    <m/>
    <m/>
    <m/>
    <m/>
    <m/>
    <m/>
    <s v="non-STRP"/>
    <s v="N/A"/>
    <d v="2023-09-05T00:00:00"/>
    <d v="2023-10-02T00:00:00"/>
    <m/>
    <m/>
    <m/>
    <m/>
    <m/>
    <m/>
    <m/>
    <m/>
    <m/>
    <m/>
    <m/>
    <m/>
    <m/>
    <m/>
    <m/>
    <m/>
    <m/>
    <m/>
    <m/>
    <m/>
    <m/>
    <m/>
    <m/>
  </r>
  <r>
    <s v="MAT-039"/>
    <s v="Chemistry: Trace Evidence "/>
    <x v="23"/>
    <m/>
    <m/>
    <m/>
    <m/>
    <m/>
    <m/>
    <x v="4"/>
    <m/>
    <m/>
    <s v="open for review and comment at SC (comment period closes 11/30/23) &gt; will then move to SC for vote  "/>
    <m/>
    <m/>
    <m/>
    <m/>
    <s v="Standard Guide for Assessing Physical and Optical Characteristics in Forensic Tape Examinations"/>
    <s v="[SWGMAT doc in need of revision] Intended to assist individuals and laboratories that conduct microscopic examinations and comparisons of pressure sensitive tapes. Provides a description of the methods used_x000a_ to assess the physical characteristics of tape "/>
    <m/>
    <m/>
    <m/>
    <m/>
    <s v="Examination &amp; Analysis"/>
    <m/>
    <m/>
    <m/>
    <m/>
    <m/>
    <m/>
    <m/>
    <m/>
    <m/>
    <m/>
    <m/>
    <m/>
    <m/>
    <m/>
    <m/>
    <m/>
    <m/>
    <m/>
    <m/>
    <m/>
    <s v=""/>
    <m/>
    <m/>
    <m/>
    <m/>
    <m/>
    <m/>
    <m/>
    <m/>
    <m/>
    <m/>
    <s v="•Methods"/>
    <m/>
    <m/>
    <s v="MED"/>
    <m/>
    <s v="Start draft"/>
    <m/>
    <s v="Started / In progress"/>
    <s v="Started / In progress"/>
    <s v="Started / In progress"/>
    <s v="Q4: Physical Exams and Light Microscopy combined into one doc"/>
    <m/>
    <m/>
    <m/>
    <m/>
    <m/>
  </r>
  <r>
    <s v="MAT-036"/>
    <s v="Chemistry: Trace Evidence "/>
    <x v="23"/>
    <m/>
    <m/>
    <m/>
    <m/>
    <m/>
    <m/>
    <x v="4"/>
    <m/>
    <m/>
    <s v="in draft with TG"/>
    <m/>
    <m/>
    <m/>
    <m/>
    <s v="Standard Guide for Scanning Electron Microscopy (SEM)/Energy Dispersive Spectroscopy (EDS) Analysis of Soils and Geological Materials for Forensic Applications"/>
    <s v="Provides guidance on the appropriate use of SEM/EDS in forensic soil examinations."/>
    <m/>
    <m/>
    <m/>
    <m/>
    <s v="Examination &amp; Analysis"/>
    <m/>
    <m/>
    <m/>
    <m/>
    <m/>
    <m/>
    <m/>
    <m/>
    <m/>
    <m/>
    <m/>
    <m/>
    <m/>
    <m/>
    <m/>
    <m/>
    <m/>
    <m/>
    <m/>
    <m/>
    <s v=""/>
    <m/>
    <m/>
    <m/>
    <m/>
    <m/>
    <m/>
    <m/>
    <m/>
    <m/>
    <m/>
    <s v="•Methods"/>
    <m/>
    <m/>
    <s v="MED"/>
    <m/>
    <s v="Start draft"/>
    <m/>
    <s v="Started / In progress"/>
    <s v="Started / In progress"/>
    <s v="Started / In progress"/>
    <s v="in draft with TG"/>
    <m/>
    <m/>
    <m/>
    <m/>
    <m/>
  </r>
  <r>
    <s v="MAT-046"/>
    <s v="Chemistry: Trace Evidence "/>
    <x v="23"/>
    <s v="CSI?"/>
    <m/>
    <m/>
    <m/>
    <m/>
    <m/>
    <x v="4"/>
    <m/>
    <m/>
    <m/>
    <m/>
    <m/>
    <m/>
    <m/>
    <s v="Standard Guide for the Analysis of Soils and Other Geological Evidence for Criminal Forensic Applications"/>
    <s v="This will be the &quot;parent guide&quot; that provides an overview of the forensic soil examination process."/>
    <m/>
    <m/>
    <m/>
    <m/>
    <s v="Examination &amp; Analysis"/>
    <m/>
    <m/>
    <m/>
    <m/>
    <m/>
    <m/>
    <m/>
    <m/>
    <m/>
    <m/>
    <m/>
    <m/>
    <m/>
    <m/>
    <m/>
    <m/>
    <m/>
    <m/>
    <m/>
    <m/>
    <s v=""/>
    <m/>
    <m/>
    <m/>
    <m/>
    <m/>
    <m/>
    <m/>
    <m/>
    <m/>
    <m/>
    <s v="•Scope of Examination"/>
    <m/>
    <m/>
    <s v="LOW"/>
    <m/>
    <s v="Hold for next FY"/>
    <m/>
    <s v="Not started"/>
    <s v="Not started"/>
    <s v="Started / In progress"/>
    <s v="Q4: TG has a working draft developed."/>
    <m/>
    <m/>
    <m/>
    <m/>
    <m/>
  </r>
  <r>
    <s v="MAT-037"/>
    <s v="Chemistry: Trace Evidence "/>
    <x v="23"/>
    <s v="guidance document for a specific technique as applied to a specific trace material, but critical supplement to the overarching guide"/>
    <m/>
    <m/>
    <m/>
    <m/>
    <m/>
    <x v="4"/>
    <m/>
    <m/>
    <s v="in draft with TG"/>
    <m/>
    <m/>
    <m/>
    <m/>
    <s v="Standard Guide for Polarized Light Microscopy of Soils and Geological Materials for Forensic Applications"/>
    <s v="Provides guidance on the appropriate use of x-ray diffraction in forensic soil examinations."/>
    <m/>
    <m/>
    <m/>
    <m/>
    <s v="Examination &amp; Analysis"/>
    <m/>
    <m/>
    <m/>
    <m/>
    <m/>
    <m/>
    <m/>
    <m/>
    <m/>
    <m/>
    <m/>
    <m/>
    <m/>
    <m/>
    <m/>
    <m/>
    <m/>
    <m/>
    <m/>
    <m/>
    <s v=""/>
    <m/>
    <m/>
    <m/>
    <m/>
    <m/>
    <m/>
    <m/>
    <m/>
    <m/>
    <m/>
    <s v="•Methods"/>
    <m/>
    <m/>
    <s v="LOW"/>
    <m/>
    <s v="Start draft"/>
    <m/>
    <s v="Started / In progress"/>
    <s v="Started / In progress"/>
    <s v="Started / In progress"/>
    <s v="in draft with TG"/>
    <m/>
    <m/>
    <m/>
    <m/>
    <m/>
  </r>
  <r>
    <s v="MAT-042"/>
    <s v="Chemistry: Trace Evidence "/>
    <x v="23"/>
    <s v="guidance document for a specific technique as applied to a specific trace material, but critical supplement to the overarching guide"/>
    <m/>
    <m/>
    <m/>
    <m/>
    <m/>
    <x v="4"/>
    <m/>
    <m/>
    <s v="guidance document for a specific technique as applied to a specific trace material, but critical supplement to the overarching guide"/>
    <m/>
    <m/>
    <m/>
    <m/>
    <s v="Standard Guide for Using Light Microscopy in Forensic Paint Examinations"/>
    <s v="Intended to assist individuals and laboratories that conduct microscopic examinations and comparisons of paint."/>
    <m/>
    <m/>
    <m/>
    <m/>
    <s v="Examination &amp; Analysis"/>
    <m/>
    <m/>
    <m/>
    <m/>
    <m/>
    <m/>
    <m/>
    <m/>
    <m/>
    <m/>
    <m/>
    <m/>
    <m/>
    <m/>
    <m/>
    <m/>
    <m/>
    <m/>
    <m/>
    <m/>
    <s v=""/>
    <m/>
    <m/>
    <m/>
    <m/>
    <m/>
    <m/>
    <m/>
    <m/>
    <m/>
    <m/>
    <s v="•Methods"/>
    <m/>
    <m/>
    <s v="MED"/>
    <m/>
    <s v="Start draft"/>
    <m/>
    <s v="Started / In progress"/>
    <s v="Started / In progress"/>
    <s v="Started / In progress"/>
    <m/>
    <m/>
    <m/>
    <m/>
    <m/>
    <m/>
  </r>
  <r>
    <m/>
    <s v="Chemistry: Trace Evidence "/>
    <x v="23"/>
    <m/>
    <m/>
    <m/>
    <m/>
    <m/>
    <m/>
    <x v="4"/>
    <m/>
    <m/>
    <s v="Fiber TG started drafting at Houston Meeting (April 2023) and requested it be added to tracker/webpage "/>
    <m/>
    <m/>
    <m/>
    <m/>
    <s v="Standard Guide for Forensic Examination of Textile Damage and Textile Impressions"/>
    <m/>
    <m/>
    <m/>
    <m/>
    <m/>
    <s v="Examination &amp; Analysis"/>
    <m/>
    <m/>
    <m/>
    <m/>
    <m/>
    <m/>
    <m/>
    <m/>
    <m/>
    <m/>
    <m/>
    <m/>
    <m/>
    <m/>
    <m/>
    <m/>
    <m/>
    <m/>
    <m/>
    <m/>
    <m/>
    <m/>
    <m/>
    <m/>
    <m/>
    <m/>
    <m/>
    <m/>
    <m/>
    <m/>
    <m/>
    <m/>
    <m/>
    <m/>
    <m/>
    <m/>
    <m/>
    <m/>
    <m/>
    <m/>
    <m/>
    <m/>
    <m/>
    <m/>
    <m/>
    <m/>
    <m/>
  </r>
  <r>
    <m/>
    <s v="Chemistry: Trace Evidence "/>
    <x v="23"/>
    <m/>
    <m/>
    <m/>
    <m/>
    <m/>
    <m/>
    <x v="4"/>
    <m/>
    <m/>
    <s v="Fiber TG started drafting at Houston Meeting (April 2023) and requested it be added to tracker/webpage "/>
    <m/>
    <m/>
    <m/>
    <m/>
    <s v="Standard Guide for Forensic Examination of Fibers and Textiles Using Fluorescence "/>
    <m/>
    <m/>
    <m/>
    <m/>
    <m/>
    <s v="Examination &amp; Analysis"/>
    <m/>
    <m/>
    <m/>
    <m/>
    <m/>
    <m/>
    <m/>
    <m/>
    <m/>
    <m/>
    <m/>
    <m/>
    <m/>
    <m/>
    <m/>
    <m/>
    <m/>
    <m/>
    <m/>
    <m/>
    <m/>
    <m/>
    <m/>
    <m/>
    <m/>
    <m/>
    <m/>
    <m/>
    <m/>
    <m/>
    <m/>
    <m/>
    <m/>
    <m/>
    <m/>
    <m/>
    <m/>
    <m/>
    <m/>
    <m/>
    <m/>
    <m/>
    <m/>
    <m/>
    <m/>
    <m/>
    <m/>
  </r>
  <r>
    <s v="MAT-041"/>
    <s v="Chemistry: Trace Evidence "/>
    <x v="23"/>
    <m/>
    <m/>
    <m/>
    <m/>
    <m/>
    <m/>
    <x v="5"/>
    <m/>
    <m/>
    <m/>
    <m/>
    <m/>
    <m/>
    <m/>
    <s v="Standard Guide for Using Raman Spectroscopy in Forensic Polymer Examinations"/>
    <s v="Serves as a guide to assist forensic examiners in the utilization of raman spectroscopy in forensic examination of paint."/>
    <m/>
    <m/>
    <m/>
    <m/>
    <s v="Examination &amp; Analysis"/>
    <m/>
    <m/>
    <m/>
    <m/>
    <m/>
    <m/>
    <m/>
    <m/>
    <m/>
    <m/>
    <m/>
    <m/>
    <m/>
    <m/>
    <m/>
    <m/>
    <m/>
    <m/>
    <m/>
    <m/>
    <s v=""/>
    <m/>
    <m/>
    <m/>
    <m/>
    <m/>
    <m/>
    <m/>
    <m/>
    <m/>
    <m/>
    <s v="•Methods"/>
    <m/>
    <m/>
    <s v="LOW"/>
    <m/>
    <s v="Hold for next FY"/>
    <m/>
    <s v="Not started"/>
    <s v="Not started"/>
    <s v="Not started"/>
    <m/>
    <m/>
    <m/>
    <m/>
    <m/>
    <m/>
  </r>
  <r>
    <s v="MAT-NYD-0003"/>
    <s v="Chemistry: Trace Evidence "/>
    <x v="23"/>
    <m/>
    <m/>
    <m/>
    <m/>
    <m/>
    <m/>
    <x v="5"/>
    <m/>
    <m/>
    <m/>
    <m/>
    <m/>
    <m/>
    <m/>
    <s v="Standard Guide for Pollen Analysis for Forensic Applications"/>
    <s v="Provides guidance on the appropriate use of palynology in forensic soil examinations"/>
    <m/>
    <m/>
    <m/>
    <m/>
    <s v="Examination &amp; Analysis"/>
    <m/>
    <m/>
    <m/>
    <m/>
    <m/>
    <m/>
    <m/>
    <m/>
    <m/>
    <m/>
    <m/>
    <m/>
    <m/>
    <m/>
    <m/>
    <m/>
    <m/>
    <m/>
    <m/>
    <m/>
    <s v=""/>
    <m/>
    <m/>
    <m/>
    <m/>
    <m/>
    <m/>
    <m/>
    <m/>
    <m/>
    <m/>
    <s v="•Methods"/>
    <m/>
    <m/>
    <s v="LOW"/>
    <m/>
    <s v="Hold for next FY"/>
    <m/>
    <s v="Not started"/>
    <s v="Not started"/>
    <s v="Not started"/>
    <m/>
    <m/>
    <m/>
    <m/>
    <m/>
    <m/>
  </r>
  <r>
    <s v="MAT-NYD-0004"/>
    <s v="Chemistry: Trace Evidence "/>
    <x v="23"/>
    <m/>
    <m/>
    <m/>
    <m/>
    <m/>
    <m/>
    <x v="5"/>
    <m/>
    <m/>
    <m/>
    <m/>
    <m/>
    <m/>
    <m/>
    <s v="Standard Guide for X-Ray Fluorescence of Soils and Geological Materials for Forensic Applications"/>
    <s v="Provides guidance on the appropriate use of x-ray fluorescence in forensic soil examinations."/>
    <m/>
    <m/>
    <m/>
    <m/>
    <s v="Examination &amp; Analysis"/>
    <m/>
    <m/>
    <m/>
    <m/>
    <m/>
    <m/>
    <m/>
    <m/>
    <m/>
    <m/>
    <m/>
    <m/>
    <m/>
    <m/>
    <m/>
    <m/>
    <m/>
    <m/>
    <m/>
    <m/>
    <s v=""/>
    <m/>
    <m/>
    <m/>
    <m/>
    <m/>
    <m/>
    <m/>
    <m/>
    <m/>
    <m/>
    <s v="•Methods"/>
    <m/>
    <m/>
    <s v="LOW"/>
    <m/>
    <s v="Hold for next FY"/>
    <m/>
    <s v="Not started"/>
    <s v="Not started"/>
    <s v="Not started"/>
    <m/>
    <m/>
    <m/>
    <m/>
    <m/>
    <m/>
  </r>
  <r>
    <s v="MAT-NYD-0005"/>
    <s v="Chemistry: Trace Evidence "/>
    <x v="23"/>
    <m/>
    <m/>
    <m/>
    <m/>
    <m/>
    <m/>
    <x v="5"/>
    <m/>
    <m/>
    <m/>
    <m/>
    <m/>
    <m/>
    <m/>
    <s v="Standard Guide for FT-IR Spectroscopy Analysis of Soils and Geological Materials for Forensic Applications"/>
    <s v="Provides guidance on the appropriate use of infrared spectroscopy in forensic soil examinations."/>
    <m/>
    <m/>
    <m/>
    <m/>
    <s v="Examination &amp; Analysis"/>
    <m/>
    <m/>
    <m/>
    <m/>
    <m/>
    <m/>
    <m/>
    <m/>
    <m/>
    <m/>
    <m/>
    <m/>
    <m/>
    <m/>
    <m/>
    <m/>
    <m/>
    <m/>
    <m/>
    <m/>
    <s v=""/>
    <m/>
    <m/>
    <m/>
    <m/>
    <m/>
    <m/>
    <m/>
    <m/>
    <m/>
    <m/>
    <s v="•Methods"/>
    <m/>
    <m/>
    <s v="LOW"/>
    <m/>
    <s v="Hold for next FY"/>
    <m/>
    <s v="Not started"/>
    <s v="Not started"/>
    <s v="Not started"/>
    <m/>
    <m/>
    <m/>
    <m/>
    <m/>
    <m/>
  </r>
  <r>
    <s v="MAT-NYD-0006"/>
    <s v="Chemistry: Trace Evidence "/>
    <x v="23"/>
    <m/>
    <m/>
    <m/>
    <m/>
    <m/>
    <m/>
    <x v="5"/>
    <m/>
    <m/>
    <m/>
    <m/>
    <m/>
    <m/>
    <m/>
    <s v="Standard Guide for Raman Spectroscopy Analysis of Soils and Geological Materials for Forensic Applications"/>
    <s v="Provides guidance on the appropriate use of Raman spectroscopy in forensic soil examinations."/>
    <m/>
    <m/>
    <m/>
    <m/>
    <s v="Examination &amp; Analysis"/>
    <m/>
    <m/>
    <m/>
    <m/>
    <m/>
    <m/>
    <m/>
    <m/>
    <m/>
    <m/>
    <m/>
    <m/>
    <m/>
    <m/>
    <m/>
    <m/>
    <m/>
    <m/>
    <m/>
    <m/>
    <s v=""/>
    <m/>
    <m/>
    <m/>
    <m/>
    <m/>
    <m/>
    <m/>
    <m/>
    <m/>
    <m/>
    <s v="•Methods"/>
    <m/>
    <m/>
    <s v="LOW"/>
    <m/>
    <s v="Hold for next FY"/>
    <m/>
    <s v="Not started"/>
    <s v="Not started"/>
    <s v="Not started"/>
    <m/>
    <m/>
    <m/>
    <m/>
    <m/>
    <m/>
  </r>
  <r>
    <s v="MAT-NYD-0007"/>
    <s v="Chemistry: Trace Evidence "/>
    <x v="23"/>
    <m/>
    <m/>
    <m/>
    <m/>
    <m/>
    <m/>
    <x v="5"/>
    <m/>
    <m/>
    <m/>
    <m/>
    <m/>
    <m/>
    <m/>
    <s v="Standard Guide for Opinions and Testimony in Forensic Geology"/>
    <s v="Provides guidance on testimony in forensic geology."/>
    <m/>
    <m/>
    <m/>
    <m/>
    <s v="Reporting Results &amp; Testimony"/>
    <m/>
    <m/>
    <m/>
    <m/>
    <m/>
    <m/>
    <m/>
    <m/>
    <m/>
    <m/>
    <m/>
    <m/>
    <m/>
    <m/>
    <m/>
    <m/>
    <m/>
    <m/>
    <m/>
    <m/>
    <s v=""/>
    <m/>
    <m/>
    <m/>
    <m/>
    <m/>
    <m/>
    <m/>
    <m/>
    <m/>
    <m/>
    <s v="•Testimony"/>
    <m/>
    <m/>
    <s v="LOW"/>
    <m/>
    <s v="Hold for next FY"/>
    <m/>
    <s v="Not started"/>
    <s v="Not started"/>
    <s v="Not started"/>
    <m/>
    <m/>
    <m/>
    <m/>
    <m/>
    <m/>
  </r>
  <r>
    <s v="MAT-NYD-0008"/>
    <s v="Chemistry: Trace Evidence "/>
    <x v="23"/>
    <m/>
    <m/>
    <m/>
    <m/>
    <m/>
    <m/>
    <x v="5"/>
    <m/>
    <m/>
    <m/>
    <m/>
    <m/>
    <m/>
    <m/>
    <s v="Standard Guide for the Collection of Dust for Forensic Applications"/>
    <s v="Provides guidance on the collection of dust evidence in the field (e.g. crime scenes)."/>
    <m/>
    <m/>
    <m/>
    <m/>
    <s v="Evidence Collection &amp; Handling"/>
    <m/>
    <m/>
    <m/>
    <m/>
    <m/>
    <m/>
    <m/>
    <m/>
    <m/>
    <m/>
    <m/>
    <m/>
    <m/>
    <m/>
    <m/>
    <m/>
    <m/>
    <m/>
    <m/>
    <m/>
    <s v=""/>
    <m/>
    <m/>
    <m/>
    <m/>
    <m/>
    <m/>
    <m/>
    <m/>
    <m/>
    <m/>
    <s v="•Evidence Collection or Recovery"/>
    <m/>
    <m/>
    <s v="LOW"/>
    <m/>
    <s v="Hold for next FY"/>
    <m/>
    <s v="Not started"/>
    <s v="Not started"/>
    <s v="Not started"/>
    <m/>
    <m/>
    <m/>
    <m/>
    <m/>
    <m/>
  </r>
  <r>
    <s v="MAT-NYD-0009"/>
    <s v="Chemistry: Trace Evidence "/>
    <x v="23"/>
    <m/>
    <m/>
    <m/>
    <m/>
    <m/>
    <m/>
    <x v="5"/>
    <m/>
    <m/>
    <m/>
    <m/>
    <m/>
    <m/>
    <m/>
    <s v="Standard Guide for the Fractionation of Soil Evidence"/>
    <s v="Provides guidance on how to separate different soil fractions during a forensic soil examination."/>
    <m/>
    <m/>
    <m/>
    <m/>
    <s v="Examination &amp; Analysis"/>
    <m/>
    <m/>
    <m/>
    <m/>
    <m/>
    <m/>
    <m/>
    <m/>
    <m/>
    <m/>
    <m/>
    <m/>
    <m/>
    <m/>
    <m/>
    <m/>
    <m/>
    <m/>
    <m/>
    <m/>
    <s v=""/>
    <m/>
    <m/>
    <m/>
    <m/>
    <m/>
    <m/>
    <m/>
    <m/>
    <m/>
    <m/>
    <s v="•Methods"/>
    <m/>
    <m/>
    <s v="LOW"/>
    <m/>
    <s v="Hold for next FY"/>
    <m/>
    <s v="Not started"/>
    <s v="Not started"/>
    <s v="Not started"/>
    <m/>
    <m/>
    <m/>
    <m/>
    <m/>
    <m/>
  </r>
  <r>
    <s v="MAT-NYD-0010"/>
    <s v="Chemistry: Trace Evidence "/>
    <x v="23"/>
    <m/>
    <m/>
    <m/>
    <m/>
    <m/>
    <m/>
    <x v="5"/>
    <m/>
    <m/>
    <m/>
    <m/>
    <m/>
    <m/>
    <m/>
    <s v="Standard Practice for Education and Training in Forensic Geology"/>
    <s v="This document will be a forensic geology specific annex to the broader education and training standard proceeding to the Registry."/>
    <m/>
    <m/>
    <m/>
    <m/>
    <s v="Competency &amp; Monitoring"/>
    <m/>
    <m/>
    <m/>
    <m/>
    <m/>
    <m/>
    <m/>
    <m/>
    <m/>
    <m/>
    <m/>
    <m/>
    <m/>
    <m/>
    <m/>
    <m/>
    <m/>
    <m/>
    <m/>
    <m/>
    <s v=""/>
    <m/>
    <m/>
    <m/>
    <m/>
    <m/>
    <m/>
    <m/>
    <m/>
    <m/>
    <m/>
    <s v="•Training"/>
    <m/>
    <m/>
    <s v="LOW"/>
    <m/>
    <s v="Hold for next FY"/>
    <m/>
    <m/>
    <s v="Not started"/>
    <s v="Not started"/>
    <m/>
    <m/>
    <m/>
    <m/>
    <m/>
    <m/>
  </r>
  <r>
    <s v="MAT-NYD-0011"/>
    <s v="Chemistry: Trace Evidence "/>
    <x v="23"/>
    <m/>
    <m/>
    <m/>
    <m/>
    <m/>
    <m/>
    <x v="5"/>
    <m/>
    <m/>
    <m/>
    <m/>
    <m/>
    <m/>
    <m/>
    <s v="Standard Terminology for the Forensic Analysis of Soils and Geological Materials"/>
    <s v="Provides definitions for terminology specific to forensic geology."/>
    <m/>
    <m/>
    <m/>
    <m/>
    <s v="Terminology"/>
    <m/>
    <m/>
    <m/>
    <m/>
    <m/>
    <m/>
    <m/>
    <m/>
    <m/>
    <m/>
    <m/>
    <m/>
    <m/>
    <m/>
    <m/>
    <m/>
    <m/>
    <m/>
    <m/>
    <m/>
    <s v=""/>
    <m/>
    <m/>
    <m/>
    <m/>
    <m/>
    <m/>
    <m/>
    <m/>
    <m/>
    <m/>
    <m/>
    <m/>
    <m/>
    <s v="LOW"/>
    <m/>
    <s v="Hold for next FY"/>
    <m/>
    <m/>
    <s v="Not started"/>
    <s v="Not started"/>
    <m/>
    <m/>
    <m/>
    <m/>
    <m/>
    <m/>
  </r>
  <r>
    <s v="MAT-NYD-0012"/>
    <s v="Chemistry: Trace Evidence "/>
    <x v="23"/>
    <s v="guidance document for a specific technique as applied to a specific trace material, but critical supplement to the overarching guide"/>
    <m/>
    <m/>
    <m/>
    <m/>
    <m/>
    <x v="5"/>
    <m/>
    <m/>
    <m/>
    <m/>
    <m/>
    <m/>
    <m/>
    <s v="Quality Assurance for Forensic Geology"/>
    <s v="This document will be a forensic geology specific annex to the broader QA standard being planned by the Chemistry SAC."/>
    <m/>
    <m/>
    <m/>
    <m/>
    <s v="Quality Assurance"/>
    <m/>
    <m/>
    <m/>
    <m/>
    <m/>
    <m/>
    <m/>
    <m/>
    <m/>
    <m/>
    <m/>
    <m/>
    <m/>
    <m/>
    <m/>
    <m/>
    <m/>
    <m/>
    <m/>
    <m/>
    <s v=""/>
    <m/>
    <m/>
    <m/>
    <m/>
    <m/>
    <m/>
    <m/>
    <m/>
    <m/>
    <m/>
    <s v="•Quality Control"/>
    <m/>
    <m/>
    <s v="LOW"/>
    <m/>
    <s v="Hold for next FY"/>
    <m/>
    <m/>
    <s v="Not started"/>
    <s v="Not started"/>
    <m/>
    <m/>
    <m/>
    <m/>
    <m/>
    <m/>
  </r>
  <r>
    <s v="MAT-NYD-0013"/>
    <s v="Chemistry: Trace Evidence "/>
    <x v="23"/>
    <m/>
    <m/>
    <m/>
    <m/>
    <m/>
    <m/>
    <x v="5"/>
    <m/>
    <m/>
    <s v="guidance document for a specific technique as applied to a specific trace material, but critical supplement to the overarching guide"/>
    <m/>
    <m/>
    <m/>
    <m/>
    <s v="Standard Guide for Using X-Ray Diffraction (XRD) in Forensic Polymer Examinations"/>
    <s v="Serves as a guide to assist forensic examiners in the utilization of XRD in forensic examination of paint."/>
    <m/>
    <m/>
    <m/>
    <m/>
    <s v="Examination &amp; Analysis"/>
    <m/>
    <m/>
    <m/>
    <m/>
    <m/>
    <m/>
    <m/>
    <m/>
    <m/>
    <m/>
    <m/>
    <m/>
    <m/>
    <m/>
    <m/>
    <m/>
    <m/>
    <m/>
    <m/>
    <m/>
    <s v=""/>
    <m/>
    <m/>
    <m/>
    <m/>
    <m/>
    <m/>
    <m/>
    <m/>
    <m/>
    <m/>
    <s v="•Methods"/>
    <m/>
    <m/>
    <s v="LOW"/>
    <m/>
    <s v="Hold for next FY"/>
    <m/>
    <m/>
    <s v="Not started"/>
    <s v="Not started"/>
    <s v="Need to get other Polymer docs farther through Registry approval process before beginning this one"/>
    <m/>
    <m/>
    <m/>
    <m/>
    <m/>
  </r>
  <r>
    <s v="MAT-013"/>
    <s v="Chemistry: Trace Evidence "/>
    <x v="23"/>
    <m/>
    <m/>
    <m/>
    <m/>
    <m/>
    <m/>
    <x v="9"/>
    <s v="Standard Guide"/>
    <m/>
    <s v="undergoing revision as WK73181; resubmitted to ASTM to add in exclusionary differences term_x000a_"/>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s v="Examination &amp; Analysis"/>
    <d v="2019-03-25T00:00:00"/>
    <m/>
    <m/>
    <m/>
    <m/>
    <m/>
    <m/>
    <m/>
    <m/>
    <d v="2019-07-08T00:00:00"/>
    <m/>
    <m/>
    <m/>
    <m/>
    <m/>
    <m/>
    <m/>
    <m/>
    <m/>
    <m/>
    <s v=""/>
    <m/>
    <m/>
    <m/>
    <m/>
    <m/>
    <m/>
    <m/>
    <m/>
    <m/>
    <m/>
    <s v="•Methods"/>
    <m/>
    <m/>
    <s v="MED"/>
    <m/>
    <m/>
    <m/>
    <s v="In adjudication at SDO"/>
    <m/>
    <m/>
    <m/>
    <m/>
    <m/>
    <m/>
    <m/>
    <m/>
  </r>
  <r>
    <s v="MAT-014"/>
    <s v="Chemistry: Trace Evidence "/>
    <x v="23"/>
    <m/>
    <m/>
    <m/>
    <m/>
    <m/>
    <m/>
    <x v="9"/>
    <m/>
    <m/>
    <s v="undergoing revision as WK83488"/>
    <m/>
    <s v="ASTM"/>
    <s v="E2225-21"/>
    <m/>
    <s v="Standard Guide for Forensic Examination of Fabrics and Cordage"/>
    <s v="Intended to assist individuals and laboratories that conduct examinations of fabrics and cordage for the purposes of identifying and comparing types of fabric, cordage and damage."/>
    <m/>
    <m/>
    <m/>
    <m/>
    <s v="Examination &amp; Analysis"/>
    <m/>
    <m/>
    <m/>
    <m/>
    <m/>
    <d v="2018-07-19T00:00:00"/>
    <d v="2018-09-01T00:00:00"/>
    <m/>
    <m/>
    <s v="9/1/2018; 6/24/2021 (2021 version)"/>
    <m/>
    <m/>
    <m/>
    <m/>
    <m/>
    <m/>
    <m/>
    <m/>
    <m/>
    <m/>
    <s v=""/>
    <m/>
    <m/>
    <m/>
    <m/>
    <m/>
    <m/>
    <m/>
    <m/>
    <m/>
    <m/>
    <s v="•Scope of Examination"/>
    <m/>
    <m/>
    <s v="MED"/>
    <m/>
    <m/>
    <m/>
    <s v="In adjudication at SDO"/>
    <m/>
    <m/>
    <m/>
    <d v="2018-09-01T00:00:00"/>
    <m/>
    <m/>
    <m/>
    <m/>
  </r>
  <r>
    <s v="MAT-015"/>
    <s v="Chemistry: Trace Evidence "/>
    <x v="23"/>
    <m/>
    <m/>
    <m/>
    <m/>
    <m/>
    <m/>
    <x v="9"/>
    <m/>
    <m/>
    <s v="undergoing 5 year review as WK58028; ASTM website notes that this standard has been withdrawn (2022); a PINS was published in 4/8/22 ANSI SA for the re-instatement of E2227-13"/>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Examination &amp; Analysis"/>
    <m/>
    <m/>
    <m/>
    <m/>
    <m/>
    <d v="2020-05-27T00:00:00"/>
    <m/>
    <m/>
    <m/>
    <m/>
    <m/>
    <m/>
    <m/>
    <m/>
    <m/>
    <m/>
    <m/>
    <m/>
    <m/>
    <m/>
    <s v=""/>
    <m/>
    <m/>
    <m/>
    <m/>
    <m/>
    <m/>
    <m/>
    <m/>
    <m/>
    <m/>
    <s v="•Methods"/>
    <m/>
    <m/>
    <s v="LOW"/>
    <m/>
    <m/>
    <m/>
    <s v="In adjudication at SDO"/>
    <m/>
    <m/>
    <m/>
    <m/>
    <m/>
    <m/>
    <m/>
    <m/>
  </r>
  <r>
    <s v="MAT-016"/>
    <s v="Chemistry: Trace Evidence "/>
    <x v="23"/>
    <m/>
    <m/>
    <m/>
    <m/>
    <m/>
    <m/>
    <x v="9"/>
    <s v="Standard Guide"/>
    <m/>
    <s v="undergoing revision as WK73180; resubmitted to ASTM to add in exclusionary differences term"/>
    <m/>
    <s v="ASTM"/>
    <s v="E2228-19"/>
    <m/>
    <s v="Standard Guide for Microscopical Examination of Textile Fibers"/>
    <s v="Describes guidelines for microscopical examinations employed in forensic fiber characterization, identification, and comparison."/>
    <m/>
    <m/>
    <m/>
    <m/>
    <s v="Examination &amp; Analysis"/>
    <d v="2019-03-25T00:00:00"/>
    <m/>
    <m/>
    <m/>
    <m/>
    <m/>
    <m/>
    <m/>
    <m/>
    <d v="2019-07-08T00:00:00"/>
    <m/>
    <m/>
    <m/>
    <m/>
    <m/>
    <m/>
    <m/>
    <m/>
    <m/>
    <m/>
    <s v=""/>
    <m/>
    <m/>
    <m/>
    <m/>
    <m/>
    <m/>
    <m/>
    <m/>
    <m/>
    <m/>
    <s v="•Evidence Acceptance Criteria"/>
    <m/>
    <m/>
    <s v="MED"/>
    <m/>
    <m/>
    <m/>
    <s v="In adjudication at SDO"/>
    <m/>
    <m/>
    <m/>
    <m/>
    <m/>
    <m/>
    <m/>
    <m/>
  </r>
  <r>
    <s v="MAT-030"/>
    <s v="Chemistry: Trace Evidence "/>
    <x v="23"/>
    <m/>
    <m/>
    <m/>
    <m/>
    <m/>
    <m/>
    <x v="9"/>
    <m/>
    <m/>
    <m/>
    <m/>
    <s v="ASTM"/>
    <s v="E3295-22"/>
    <s v="WK74138"/>
    <s v="Standard Guide for Using Micro X-Ray Fluorescence (u-XRF) in Forensic Polymer Examinations"/>
    <s v="Serves as a guide to assist forensic examiners in the utilization of XRF in forensic examination of paint."/>
    <m/>
    <m/>
    <m/>
    <m/>
    <s v="Examination &amp; Analysis"/>
    <m/>
    <m/>
    <m/>
    <d v="2021-10-08T00:00:00"/>
    <s v="10/5/2021 (in Oct SB)"/>
    <d v="2021-11-22T00:00:00"/>
    <m/>
    <m/>
    <m/>
    <d v="2023-02-10T00:00:00"/>
    <s v="YES - public comment at SDO occured before 1/1/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3"/>
    <m/>
    <m/>
    <m/>
    <m/>
    <m/>
    <m/>
    <x v="9"/>
    <m/>
    <m/>
    <s v="published Dec 2022; currently under revision"/>
    <m/>
    <s v="ASTM"/>
    <s v="E3175-22"/>
    <m/>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2-03-23T00:00:00"/>
    <d v="2022-04-22T00:00:00"/>
    <d v="2022-02-04T00:00:00"/>
    <d v="2022-02-15T00:00:00"/>
    <d v="2022-03-21T00:00:00"/>
    <m/>
    <m/>
    <m/>
    <d v="2022-12-09T00:00:00"/>
    <s v="NO - OSAC comment period happened at SDO after the 1/1/2022 cut-off date"/>
    <s v="N/A"/>
    <s v="N/A"/>
    <s v="N/A"/>
    <m/>
    <m/>
    <m/>
    <m/>
    <m/>
    <m/>
    <m/>
    <m/>
    <m/>
    <m/>
    <m/>
    <m/>
    <m/>
    <m/>
    <m/>
    <m/>
    <m/>
    <s v="•Training"/>
    <m/>
    <m/>
    <s v="LOW"/>
    <s v="Noted in OLSS report"/>
    <s v="Initiate Registry approval process (for SDO published standard)"/>
    <m/>
    <s v="In adjudication at SDO"/>
    <s v="In adjudication at SDO"/>
    <s v="In adjudication at SDO"/>
    <m/>
    <m/>
    <m/>
    <m/>
    <m/>
    <m/>
  </r>
  <r>
    <s v="VID-001"/>
    <s v="Digital/Multimedia"/>
    <x v="24"/>
    <s v="Facial Identification"/>
    <s v="Digital Evidence"/>
    <m/>
    <m/>
    <m/>
    <m/>
    <x v="0"/>
    <m/>
    <m/>
    <s v="this standard was drafted in collaboration with DE and VITAL and is listed under each of these SC headings"/>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N/A"/>
    <s v="unknown"/>
    <s v="unknown"/>
    <s v="unknown"/>
    <s v="N/A"/>
    <s v="unknown"/>
    <m/>
    <m/>
    <s v="unknown"/>
    <d v="2019-03-12T00:00:00"/>
    <s v="YES"/>
    <m/>
    <m/>
    <d v="2020-06-13T00:00:00"/>
    <m/>
    <d v="2020-07-03T00:00:00"/>
    <m/>
    <d v="2020-07-07T00:00:00"/>
    <m/>
    <m/>
    <s v=""/>
    <m/>
    <m/>
    <m/>
    <m/>
    <m/>
    <m/>
    <m/>
    <m/>
    <m/>
    <d v="2025-07-07T00:00:00"/>
    <m/>
    <m/>
    <m/>
    <s v="Not applicable"/>
    <m/>
    <s v="Add SDO published standard to Registry"/>
    <s v="COMPLETE"/>
    <s v="COMPLETE"/>
    <s v="COMPLETE"/>
    <s v="COMPLETE"/>
    <m/>
    <m/>
    <m/>
    <m/>
    <m/>
    <m/>
  </r>
  <r>
    <s v="VID-003"/>
    <s v="Digital/Multimedia"/>
    <x v="24"/>
    <s v="Friction Ridge"/>
    <m/>
    <m/>
    <m/>
    <m/>
    <m/>
    <x v="0"/>
    <m/>
    <m/>
    <s v="NOTE: This is an incorporation of all existing documents into an all-encompassing standard guide; initially drafted by VITAL SC, this is also included under the Friction Ridge SC heading on the OSAC Registry webpage"/>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Method Validation"/>
    <d v="2018-12-27T00:00:00"/>
    <s v="unknown"/>
    <s v="unknown"/>
    <s v="unknown"/>
    <s v="N/A"/>
    <d v="2019-07-21T00:00:00"/>
    <m/>
    <m/>
    <d v="2020-05-06T00:00:00"/>
    <d v="2021-10-26T00:00:00"/>
    <s v="YES"/>
    <s v="closed"/>
    <d v="2022-03-01T00:00:00"/>
    <d v="2022-04-04T00:00:00"/>
    <s v="N/A"/>
    <d v="2022-05-11T00:00:00"/>
    <m/>
    <d v="2022-06-07T00:00:00"/>
    <s v="NO"/>
    <m/>
    <s v=""/>
    <m/>
    <m/>
    <m/>
    <m/>
    <m/>
    <m/>
    <m/>
    <m/>
    <m/>
    <d v="2027-06-07T00:00:00"/>
    <m/>
    <m/>
    <m/>
    <s v="Not applicable"/>
    <m/>
    <s v="Initiate Registry approval process (for SDO published standard)"/>
    <m/>
    <s v="Started / In progress"/>
    <s v="COMPLETE"/>
    <s v="COMPLETE"/>
    <s v="Added to the Registry June 2022"/>
    <m/>
    <m/>
    <m/>
    <m/>
    <m/>
  </r>
  <r>
    <s v="VID-002"/>
    <s v="Digital/Multimedia"/>
    <x v="24"/>
    <m/>
    <m/>
    <m/>
    <m/>
    <m/>
    <m/>
    <x v="1"/>
    <m/>
    <m/>
    <s v="GOAL FOR FY24 (RA process)"/>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s v="Examination &amp; Analysis"/>
    <d v="2019-10-14T00:00:00"/>
    <m/>
    <m/>
    <m/>
    <m/>
    <m/>
    <m/>
    <m/>
    <m/>
    <s v="October/November 2021 (noted in December 2021 SB)"/>
    <m/>
    <m/>
    <m/>
    <m/>
    <m/>
    <m/>
    <m/>
    <m/>
    <m/>
    <m/>
    <s v=""/>
    <m/>
    <m/>
    <m/>
    <m/>
    <m/>
    <m/>
    <m/>
    <m/>
    <m/>
    <m/>
    <s v="•Methods"/>
    <m/>
    <m/>
    <s v="MED"/>
    <m/>
    <s v="Initiate Registry approval process (for SDO published standard)"/>
    <m/>
    <s v="Started / In progress"/>
    <s v="Started / In progress"/>
    <m/>
    <m/>
    <m/>
    <m/>
    <m/>
    <m/>
    <m/>
  </r>
  <r>
    <s v="VID-004"/>
    <s v="Digital/Multimedia"/>
    <x v="24"/>
    <s v="MDI??"/>
    <m/>
    <m/>
    <m/>
    <m/>
    <m/>
    <x v="2"/>
    <m/>
    <m/>
    <s v="New ASTM standard"/>
    <s v="OSAC 2021-S-0013"/>
    <s v="ASTM"/>
    <m/>
    <s v="WK83695"/>
    <s v="Standard Guide for Post Mortem Examination Photography"/>
    <s v="Intended to be a general guide outlining best practices for practitioners taking photographs during autopsy examinations."/>
    <s v="N/A"/>
    <s v="N/A"/>
    <s v="N/A"/>
    <m/>
    <s v="Evidence Collection &amp; Handling"/>
    <d v="2022-10-28T00:00:00"/>
    <m/>
    <m/>
    <s v="TBD"/>
    <s v="TBD"/>
    <s v="TBD"/>
    <s v="TBD"/>
    <m/>
    <s v="TBD"/>
    <s v="TBD"/>
    <s v="NO - OSAC Proposed Standard"/>
    <m/>
    <m/>
    <m/>
    <m/>
    <s v="TBD"/>
    <m/>
    <s v="TBD"/>
    <s v="TBD"/>
    <m/>
    <s v="STRP"/>
    <m/>
    <d v="2021-09-07T00:00:00"/>
    <d v="2021-10-04T00:00:00"/>
    <n v="1"/>
    <n v="66"/>
    <d v="2022-02-09T00:00:00"/>
    <m/>
    <d v="2022-03-01T00:00:00"/>
    <s v="NO"/>
    <m/>
    <m/>
    <m/>
    <m/>
    <s v="LOW"/>
    <m/>
    <s v="Add SDO published standard to Registry"/>
    <m/>
    <s v="In comment adjudication at OSAC"/>
    <s v="Under development at SDO"/>
    <s v="COMPLETE"/>
    <m/>
    <m/>
    <m/>
    <m/>
    <m/>
    <m/>
  </r>
  <r>
    <s v="VID-008"/>
    <s v="Digital/Multimedia"/>
    <x v="24"/>
    <s v="YES - which one?"/>
    <m/>
    <m/>
    <m/>
    <m/>
    <m/>
    <x v="2"/>
    <m/>
    <m/>
    <m/>
    <s v="OSAC 2021-S-0027"/>
    <s v="ASTM"/>
    <m/>
    <s v="WK83694"/>
    <s v="Standard Guide for Laboratory Photography"/>
    <s v=" Intended to be a general guide outlining best practices for practitioners taking photographs of items within a laboratory environment. "/>
    <s v="N/A"/>
    <s v="N/A"/>
    <s v="N/A"/>
    <m/>
    <s v="Evidence Collection &amp; Handling"/>
    <d v="2022-10-28T00:00:00"/>
    <m/>
    <m/>
    <s v="TBD"/>
    <s v="TBD"/>
    <s v="TBD"/>
    <s v="TBD"/>
    <m/>
    <s v="TBD"/>
    <s v="TBD"/>
    <s v="NO - OSAC Proposed Standard"/>
    <m/>
    <m/>
    <m/>
    <m/>
    <s v="TBD"/>
    <m/>
    <s v="TBD"/>
    <s v="TBD"/>
    <m/>
    <s v="STRP"/>
    <s v="STRP new process"/>
    <d v="2021-08-03T00:00:00"/>
    <d v="2021-09-06T00:00:00"/>
    <n v="39"/>
    <n v="26"/>
    <d v="2022-06-08T00:00:00"/>
    <m/>
    <d v="2022-07-05T00:00:00"/>
    <s v="YES"/>
    <m/>
    <m/>
    <m/>
    <m/>
    <s v="LOW"/>
    <m/>
    <s v="Add OSAC Proposed Standard to Registry and send to SDO"/>
    <m/>
    <s v="In comment adjudication at OSAC"/>
    <s v="In FSSB review"/>
    <s v="COMPLETE"/>
    <s v="added to the Registry 7/5/2022"/>
    <m/>
    <m/>
    <m/>
    <m/>
    <m/>
  </r>
  <r>
    <s v="VID-010"/>
    <s v="Digital/Multimedia"/>
    <x v="24"/>
    <m/>
    <m/>
    <m/>
    <m/>
    <m/>
    <m/>
    <x v="2"/>
    <m/>
    <m/>
    <m/>
    <s v="OSAC 2021-S-0037"/>
    <m/>
    <m/>
    <m/>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s v="Examination &amp; Analysis"/>
    <m/>
    <m/>
    <m/>
    <s v="TBD"/>
    <s v="TBD"/>
    <s v="TBD"/>
    <s v="TBD"/>
    <m/>
    <s v="TBD"/>
    <s v="TBD"/>
    <s v="NO - OSAC Proposed Standard"/>
    <m/>
    <m/>
    <m/>
    <m/>
    <s v="TBD"/>
    <s v="yes"/>
    <s v="TBD"/>
    <s v="TBD"/>
    <m/>
    <s v="STRP"/>
    <s v="STRP new process"/>
    <d v="2021-10-05T00:00:00"/>
    <d v="2021-11-01T00:00:00"/>
    <n v="11"/>
    <n v="92"/>
    <s v="3/15/2023; 3/18/2023"/>
    <s v="yes"/>
    <d v="2023-04-04T00:00:00"/>
    <s v="NO"/>
    <m/>
    <s v="•Methods"/>
    <m/>
    <m/>
    <s v="LOW"/>
    <m/>
    <s v="Add OSAC Proposed Standard to Registry and send to SDO"/>
    <m/>
    <s v="In comment adjudication at OSAC"/>
    <s v="In comment adjudication at OSAC"/>
    <s v="In comment adjudication at OSAC"/>
    <s v="Q3: STRP comments adjudicated and sent to OPO"/>
    <m/>
    <m/>
    <m/>
    <m/>
    <m/>
  </r>
  <r>
    <s v="DMSAC-001"/>
    <s v="Digital/Multimedia"/>
    <x v="5"/>
    <s v="Facial Identification"/>
    <s v="VITAL"/>
    <m/>
    <m/>
    <m/>
    <m/>
    <x v="2"/>
    <m/>
    <m/>
    <s v="NOTE: this wa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VID-006"/>
    <s v="Digital/Multimedia"/>
    <x v="24"/>
    <m/>
    <m/>
    <m/>
    <m/>
    <m/>
    <m/>
    <x v="2"/>
    <m/>
    <m/>
    <s v="This standard was originally submitted to ASTM as WK66417 (Training Guidelines for Video Analysis, Image Analysis and Photography) Completed E30 Ballot in June 2021 with one negative vote which was signficant enough to move the document back to OSAC and i"/>
    <s v="OSAC 2023-N-0001"/>
    <m/>
    <m/>
    <s v="WK66417"/>
    <s v="Standard Practice for Training in the Areas of Video Analysis, Image Analysis and Photography"/>
    <s v="Recommends topics and guidelines for training within the disciplines of video analysis, image analysis, and photography as a supplement to Practice E2917. "/>
    <m/>
    <m/>
    <m/>
    <m/>
    <s v="Competency &amp; Monitoring"/>
    <d v="2019-01-08T00:00:00"/>
    <m/>
    <m/>
    <m/>
    <m/>
    <d v="2020-05-06T00:00:00"/>
    <m/>
    <m/>
    <m/>
    <m/>
    <m/>
    <m/>
    <m/>
    <m/>
    <m/>
    <m/>
    <m/>
    <m/>
    <m/>
    <m/>
    <s v="non-STRP"/>
    <s v="N/A"/>
    <d v="2022-10-04T00:00:00"/>
    <d v="2022-10-31T00:00:00"/>
    <n v="5"/>
    <s v="N/A"/>
    <d v="2023-06-07T00:00:00"/>
    <s v="no"/>
    <d v="2023-07-05T00:00:00"/>
    <s v="YES"/>
    <m/>
    <s v="•Training"/>
    <m/>
    <s v="•Continuing Education"/>
    <s v="LOW"/>
    <m/>
    <s v="Initiate Registry approval process (for SDO published standard)"/>
    <m/>
    <s v="In comment adjudication at OSAC"/>
    <s v="In comment adjudication at OSAC"/>
    <m/>
    <m/>
    <m/>
    <m/>
    <m/>
    <m/>
    <m/>
  </r>
  <r>
    <s v="VID-015"/>
    <s v="Digital/Multimedia"/>
    <x v="24"/>
    <s v="Facial Identification"/>
    <s v="Crime Scene"/>
    <s v="Friction Ridge"/>
    <s v="Forensic Nursing"/>
    <s v="MDI"/>
    <m/>
    <x v="2"/>
    <m/>
    <m/>
    <s v="added to Registry SEPT 5, 2023"/>
    <s v="OSAC 2023-S-0006"/>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s v="Evidence Collection &amp; Handling"/>
    <m/>
    <m/>
    <m/>
    <m/>
    <m/>
    <m/>
    <m/>
    <m/>
    <m/>
    <m/>
    <s v="NO - OSAC Proposed Standard"/>
    <m/>
    <m/>
    <m/>
    <m/>
    <m/>
    <m/>
    <m/>
    <m/>
    <m/>
    <s v="STR"/>
    <s v="STR"/>
    <d v="2022-12-06T00:00:00"/>
    <d v="2023-01-02T00:00:00"/>
    <n v="2"/>
    <n v="61"/>
    <d v="2023-08-23T00:00:00"/>
    <s v="no"/>
    <d v="2023-09-05T00:00:00"/>
    <s v="NO"/>
    <m/>
    <m/>
    <m/>
    <m/>
    <s v="MED"/>
    <s v="Noted in OLSS report"/>
    <s v="Start draft"/>
    <m/>
    <s v="Started / In progress"/>
    <s v="Started / In progress"/>
    <s v="Started / In progress"/>
    <m/>
    <m/>
    <m/>
    <m/>
    <m/>
    <m/>
  </r>
  <r>
    <s v="VID-005"/>
    <s v="Digital/Multimedia"/>
    <x v="24"/>
    <s v="Crime Scene"/>
    <m/>
    <m/>
    <m/>
    <m/>
    <m/>
    <x v="3"/>
    <m/>
    <m/>
    <s v="Under development @ASTM as a new standard; ASTM main committee ballot closed 5/18/23; This document will continue development at ASTM and will not come back to OSAC until it is published by ASTM (could be a year out) - note from JC 11/19/21; NOTE: origina"/>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s v="Evidence Collection &amp; Handling"/>
    <s v="?"/>
    <s v="Ballot E30 (22-06) opened 6/27/22 ; Ballot E30 (23-03) opened 4/18/23"/>
    <s v="E30 (22-06)  closed 8/9/2022; Ballot E30 (23-03) closed 5/18/23"/>
    <d v="2022-08-05T00:00:00"/>
    <d v="2022-08-11T00:00:00"/>
    <d v="2022-09-19T00:00:00"/>
    <m/>
    <d v="2023-05-08T00:00:00"/>
    <d v="2023-06-19T00:00:00"/>
    <m/>
    <s v="NO - OSAC comment period happened at SDO after the 1/1/2022 cut-off date"/>
    <m/>
    <m/>
    <m/>
    <m/>
    <m/>
    <m/>
    <m/>
    <m/>
    <m/>
    <s v=""/>
    <m/>
    <m/>
    <m/>
    <m/>
    <m/>
    <m/>
    <m/>
    <m/>
    <m/>
    <m/>
    <m/>
    <m/>
    <m/>
    <s v="LOW"/>
    <m/>
    <s v="At SDO for further development"/>
    <m/>
    <s v="Under development at SDO"/>
    <s v="Under development at SDO"/>
    <s v="Under development at SDO"/>
    <m/>
    <m/>
    <m/>
    <m/>
    <m/>
    <m/>
  </r>
  <r>
    <s v="VID-007"/>
    <s v="Digital/Multimedia"/>
    <x v="24"/>
    <s v="PSAC"/>
    <m/>
    <m/>
    <m/>
    <m/>
    <m/>
    <x v="3"/>
    <m/>
    <m/>
    <s v="This document will continue development at ASTM and will not come back to OSAC until it is published at ASTM (could be a year out before that happens). The ASTM workgroup includes members that have experience in DME, Friction Ridge, and other disciplines "/>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s v="Examination &amp; Analysis"/>
    <m/>
    <s v="Ballot E30.11 (22-01) opened Sept 2022"/>
    <d v="2022-10-15T00:00:00"/>
    <m/>
    <m/>
    <m/>
    <m/>
    <m/>
    <m/>
    <m/>
    <m/>
    <m/>
    <m/>
    <m/>
    <m/>
    <m/>
    <m/>
    <m/>
    <m/>
    <m/>
    <s v=""/>
    <m/>
    <m/>
    <m/>
    <m/>
    <m/>
    <m/>
    <m/>
    <m/>
    <m/>
    <m/>
    <s v="•Methods"/>
    <m/>
    <m/>
    <s v="MED"/>
    <m/>
    <s v="At SDO for further development"/>
    <m/>
    <s v="In adjudication at SDO"/>
    <s v="Under development at SDO"/>
    <s v="Under development at SDO"/>
    <m/>
    <m/>
    <m/>
    <m/>
    <m/>
    <m/>
  </r>
  <r>
    <m/>
    <s v="Digital/Multimedia"/>
    <x v="25"/>
    <m/>
    <m/>
    <m/>
    <m/>
    <m/>
    <m/>
    <x v="3"/>
    <m/>
    <m/>
    <s v="open for comment @SWGDE (re-circ) - deadline 10/15/23; GOAL FOR FY24 (RA and/or evaluation for SWGDE doc)"/>
    <m/>
    <s v="SWGDE"/>
    <s v="16-M-003-03.0"/>
    <m/>
    <s v="SWGDE Digital Image Compression and File Format Guidelines "/>
    <m/>
    <m/>
    <m/>
    <m/>
    <m/>
    <m/>
    <m/>
    <m/>
    <m/>
    <d v="2023-04-10T00:00:00"/>
    <d v="2023-04-14T00:00:00"/>
    <s v="6/12/2023ish"/>
    <m/>
    <d v="2023-08-14T00:00:00"/>
    <s v="10/15ish/2023"/>
    <m/>
    <m/>
    <m/>
    <m/>
    <m/>
    <m/>
    <m/>
    <m/>
    <m/>
    <m/>
    <m/>
    <m/>
    <m/>
    <m/>
    <m/>
    <m/>
    <m/>
    <m/>
    <m/>
    <m/>
    <m/>
    <m/>
    <m/>
    <m/>
    <m/>
    <m/>
    <m/>
    <m/>
    <m/>
    <m/>
    <m/>
    <m/>
    <m/>
    <m/>
    <m/>
    <m/>
    <m/>
    <m/>
  </r>
  <r>
    <m/>
    <s v="Digital/Multimedia"/>
    <x v="25"/>
    <m/>
    <m/>
    <m/>
    <m/>
    <m/>
    <m/>
    <x v="3"/>
    <m/>
    <m/>
    <s v=" GOAL FOR FY24 (RA and/or evaluation for SWGDE doc)"/>
    <m/>
    <s v="SWGDE"/>
    <s v="23-V-001-1.1"/>
    <m/>
    <s v="SWGDE Best Practices for Video Authentication"/>
    <m/>
    <m/>
    <m/>
    <m/>
    <m/>
    <m/>
    <m/>
    <m/>
    <m/>
    <d v="2023-04-10T00:00:00"/>
    <d v="2023-04-14T00:00:00"/>
    <s v="6/12/2023(ish)"/>
    <m/>
    <d v="2023-08-01T00:00:00"/>
    <s v="9/30/2023(ish)"/>
    <m/>
    <m/>
    <m/>
    <m/>
    <m/>
    <m/>
    <m/>
    <m/>
    <m/>
    <m/>
    <m/>
    <m/>
    <m/>
    <m/>
    <m/>
    <m/>
    <m/>
    <m/>
    <m/>
    <m/>
    <m/>
    <m/>
    <m/>
    <m/>
    <m/>
    <m/>
    <m/>
    <m/>
    <m/>
    <m/>
    <m/>
    <m/>
    <m/>
    <m/>
    <m/>
    <m/>
    <m/>
    <m/>
  </r>
  <r>
    <m/>
    <s v="Digital/Multimedia"/>
    <x v="25"/>
    <m/>
    <m/>
    <m/>
    <m/>
    <m/>
    <m/>
    <x v="3"/>
    <m/>
    <m/>
    <s v="open for comment @SWGDE - deadline June 2023; GOAL FOR FY24 (RA and/or evaluation for SWGDE doc)"/>
    <m/>
    <s v="SWGDE"/>
    <s v="17-I-001-1.1"/>
    <m/>
    <s v="SWGDE Best Practices for Image Content Analysis "/>
    <m/>
    <m/>
    <m/>
    <m/>
    <m/>
    <m/>
    <m/>
    <m/>
    <m/>
    <d v="2023-04-10T00:00:00"/>
    <d v="2023-04-14T00:00:00"/>
    <s v="6/12/2023ish"/>
    <m/>
    <m/>
    <m/>
    <m/>
    <m/>
    <m/>
    <m/>
    <m/>
    <m/>
    <m/>
    <m/>
    <m/>
    <m/>
    <m/>
    <m/>
    <m/>
    <m/>
    <m/>
    <m/>
    <m/>
    <m/>
    <m/>
    <m/>
    <m/>
    <m/>
    <m/>
    <m/>
    <m/>
    <m/>
    <m/>
    <m/>
    <m/>
    <m/>
    <m/>
    <m/>
    <m/>
    <m/>
    <m/>
    <m/>
    <m/>
    <m/>
  </r>
  <r>
    <m/>
    <s v="Digital/Multimedia"/>
    <x v="25"/>
    <s v="CSI and Friction Ridge"/>
    <m/>
    <m/>
    <m/>
    <m/>
    <m/>
    <x v="3"/>
    <m/>
    <m/>
    <s v="open for comment @SWGDE - deadline June 2023; GOAL FOR FY24 (RA and/or evaluation for SWGDE doc); CSI &amp; friction ridge will need to be included when considering bring doc through RA process"/>
    <m/>
    <s v="SWGDE"/>
    <s v="17-P-002-2.0"/>
    <m/>
    <s v="SWGDE Guidelines for Capturing Friction Ridge Detail (2023-03-31)"/>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6-P-001-2.0"/>
    <m/>
    <s v="SWGDE Photographic Equipment and Infrastructure Recommendations (2023-03-31)"/>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7-V-001-1.2"/>
    <m/>
    <s v="SWGDE Technical Overview of Digital Video Files (2023-03-31)"/>
    <m/>
    <m/>
    <m/>
    <m/>
    <m/>
    <m/>
    <m/>
    <m/>
    <m/>
    <d v="2023-04-10T00:00:00"/>
    <d v="2023-04-14T00:00:00"/>
    <s v="6/12/2023(ish)"/>
    <m/>
    <m/>
    <m/>
    <m/>
    <m/>
    <m/>
    <m/>
    <m/>
    <m/>
    <m/>
    <m/>
    <m/>
    <m/>
    <m/>
    <m/>
    <m/>
    <m/>
    <m/>
    <m/>
    <m/>
    <m/>
    <m/>
    <m/>
    <m/>
    <m/>
    <m/>
    <m/>
    <m/>
    <m/>
    <m/>
    <m/>
    <m/>
    <m/>
    <m/>
    <m/>
    <m/>
    <m/>
    <m/>
    <m/>
    <m/>
    <m/>
  </r>
  <r>
    <m/>
    <s v="Digital/Multimedia"/>
    <x v="25"/>
    <m/>
    <m/>
    <m/>
    <m/>
    <m/>
    <m/>
    <x v="3"/>
    <m/>
    <m/>
    <s v="open for comment @SWGDE - deadline 9/30/23; GOAL FOR FY24 (RA and/or evaluation for SWGDE doc)"/>
    <m/>
    <s v="SWGDE"/>
    <s v="17-V-002-1.2"/>
    <m/>
    <s v="SWGDE Best Practices for Data Acquisition from Digital Video Recorders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21-V-002-1.1"/>
    <m/>
    <s v="SWGDE Considerations for Release of Synopsis Videos for Public Review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18-M-001-2.1"/>
    <m/>
    <s v="SWGDE Video and Audio Redaction Guidelines (2023-07-26)"/>
    <m/>
    <m/>
    <m/>
    <m/>
    <m/>
    <m/>
    <m/>
    <m/>
    <m/>
    <d v="2023-07-30T00:00:00"/>
    <d v="2023-08-01T00:00:00"/>
    <s v="9/30/2023(ish)"/>
    <m/>
    <m/>
    <m/>
    <m/>
    <m/>
    <m/>
    <m/>
    <m/>
    <m/>
    <m/>
    <m/>
    <m/>
    <m/>
    <m/>
    <m/>
    <m/>
    <m/>
    <m/>
    <m/>
    <m/>
    <m/>
    <m/>
    <m/>
    <m/>
    <m/>
    <m/>
    <m/>
    <m/>
    <m/>
    <m/>
    <m/>
    <m/>
    <m/>
    <m/>
    <m/>
    <m/>
    <m/>
    <m/>
    <m/>
    <m/>
    <m/>
  </r>
  <r>
    <m/>
    <s v="Digital/Multimedia"/>
    <x v="25"/>
    <m/>
    <m/>
    <m/>
    <m/>
    <m/>
    <m/>
    <x v="3"/>
    <m/>
    <m/>
    <s v="open for comment @SWGDE - closes 10/15/23; GOAL FOR FY24 (RA and/or evaluation for SWGDE doc)"/>
    <m/>
    <s v="SWGDE"/>
    <s v="23-F-004-1.0"/>
    <m/>
    <s v="Best Practices for Digital Evidence Acquisition, Preservation, and Analysis from Cloud Service Providers"/>
    <m/>
    <m/>
    <m/>
    <m/>
    <m/>
    <m/>
    <m/>
    <m/>
    <m/>
    <d v="2023-08-12T00:00:00"/>
    <d v="2023-08-15T00:00:00"/>
    <s v="10/15ish/2023"/>
    <m/>
    <m/>
    <m/>
    <m/>
    <m/>
    <m/>
    <m/>
    <m/>
    <m/>
    <m/>
    <m/>
    <m/>
    <m/>
    <m/>
    <m/>
    <m/>
    <m/>
    <m/>
    <m/>
    <m/>
    <m/>
    <m/>
    <m/>
    <m/>
    <m/>
    <m/>
    <m/>
    <m/>
    <m/>
    <m/>
    <m/>
    <m/>
    <m/>
    <m/>
    <m/>
    <m/>
    <m/>
    <m/>
    <m/>
    <m/>
    <m/>
  </r>
  <r>
    <m/>
    <s v="Digital/Multimedia"/>
    <x v="25"/>
    <m/>
    <m/>
    <m/>
    <m/>
    <m/>
    <m/>
    <x v="3"/>
    <m/>
    <m/>
    <s v="open for comment @SWGDE - closes 10/15/23; GOAL FOR FY24 (RA and/or evaluation for SWGDE doc)"/>
    <m/>
    <s v="SWGDE"/>
    <s v="17-P-003-2.0"/>
    <m/>
    <s v="Guidelines for Digital Imaging of Footwear and Tire Impresssion"/>
    <m/>
    <m/>
    <m/>
    <m/>
    <m/>
    <m/>
    <m/>
    <m/>
    <m/>
    <d v="2023-08-12T00:00:00"/>
    <d v="2023-08-15T00:00:00"/>
    <s v="10/15ish/2023"/>
    <m/>
    <m/>
    <m/>
    <m/>
    <m/>
    <m/>
    <m/>
    <m/>
    <m/>
    <m/>
    <m/>
    <m/>
    <m/>
    <m/>
    <m/>
    <m/>
    <m/>
    <m/>
    <m/>
    <m/>
    <m/>
    <m/>
    <m/>
    <m/>
    <m/>
    <m/>
    <m/>
    <m/>
    <m/>
    <m/>
    <m/>
    <m/>
    <m/>
    <m/>
    <m/>
    <m/>
    <m/>
    <m/>
    <m/>
    <m/>
    <m/>
  </r>
  <r>
    <s v="VID-009"/>
    <s v="Digital/Multimedia"/>
    <x v="24"/>
    <m/>
    <m/>
    <m/>
    <m/>
    <m/>
    <m/>
    <x v="4"/>
    <m/>
    <m/>
    <s v="Per 2023 OLSS: Comments received during STR will be taken back to SWGDE to help address"/>
    <s v="OSAC 2021-S-0036"/>
    <s v="SWGDE"/>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s v="Examination &amp; Analysis"/>
    <m/>
    <m/>
    <m/>
    <s v="TBD"/>
    <s v="TBD"/>
    <s v="TBD"/>
    <s v="TBD"/>
    <m/>
    <s v="TBD"/>
    <s v="TBD"/>
    <s v="NO - OSAC Proposed Standard"/>
    <m/>
    <m/>
    <m/>
    <m/>
    <s v="TBD"/>
    <m/>
    <s v="TBD"/>
    <s v="TBD"/>
    <m/>
    <s v="STRP"/>
    <s v="STRP new process"/>
    <d v="2021-08-03T00:00:00"/>
    <d v="2021-09-06T00:00:00"/>
    <n v="17"/>
    <n v="72"/>
    <m/>
    <m/>
    <m/>
    <m/>
    <m/>
    <s v="•Methods"/>
    <m/>
    <m/>
    <s v="MED"/>
    <m/>
    <s v="Add OSAC Proposed Standard to Registry and send to SDO"/>
    <m/>
    <s v="In comment adjudication at OSAC"/>
    <s v="In comment adjudication at OSAC"/>
    <s v="In comment adjudication at OSAC"/>
    <s v="Q3: STRP comments adjudicated and sent to OPO"/>
    <m/>
    <m/>
    <m/>
    <m/>
    <m/>
  </r>
  <r>
    <s v="VID-013"/>
    <s v="Digital/Multimedia"/>
    <x v="24"/>
    <m/>
    <m/>
    <m/>
    <m/>
    <m/>
    <m/>
    <x v="4"/>
    <m/>
    <m/>
    <s v="Per 2023 OLSS: waiting on QTG adjudication "/>
    <s v="OSAC 2022-S-0031"/>
    <m/>
    <m/>
    <m/>
    <s v="Standard Guide for Forensic Digitial Video Examination Workflow"/>
    <s v="Provides a structured workflow for practitioners processing and analyzing digital video evidence."/>
    <s v="N/A"/>
    <s v="N/A"/>
    <s v="N/A"/>
    <m/>
    <s v="Examination &amp; Analysis"/>
    <m/>
    <m/>
    <m/>
    <s v="TBD"/>
    <s v="TBD"/>
    <s v="TBD"/>
    <s v="TBD"/>
    <m/>
    <s v="TBD"/>
    <s v="TBD"/>
    <s v="NO - OSAC Proposed Standard"/>
    <m/>
    <m/>
    <m/>
    <m/>
    <m/>
    <m/>
    <m/>
    <m/>
    <m/>
    <s v="STR"/>
    <s v="STR"/>
    <d v="2022-09-06T00:00:00"/>
    <d v="2022-10-03T00:00:00"/>
    <m/>
    <m/>
    <m/>
    <m/>
    <m/>
    <m/>
    <m/>
    <s v="•Data Criteria &amp; Analysis"/>
    <m/>
    <s v="•Methods"/>
    <s v="HIGH"/>
    <s v="Noted in OLSS report"/>
    <s v="Complete STRP evaluation"/>
    <m/>
    <s v="Started / In progress"/>
    <s v="In comment adjudication at OSAC"/>
    <s v="In comment adjudication at OSAC"/>
    <m/>
    <m/>
    <m/>
    <m/>
    <m/>
    <m/>
  </r>
  <r>
    <s v="VID-012"/>
    <s v="Digital/Multimedia"/>
    <x v="24"/>
    <m/>
    <m/>
    <m/>
    <m/>
    <m/>
    <m/>
    <x v="4"/>
    <m/>
    <m/>
    <s v="This standard was originally submitted to ASTM as WK61790 in January 2018. It completed a E30.12 Ballot in May 2019. However, the work item lead had to shift priorities shortly after and was not able to complete the project. Then COVID happened. Returning"/>
    <m/>
    <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s v="Evidence Collection &amp; Handling"/>
    <d v="2018-02-01T00:00:00"/>
    <m/>
    <m/>
    <s v="TBD"/>
    <s v="TBD"/>
    <s v="TBD"/>
    <s v="TBD"/>
    <m/>
    <s v="TBD"/>
    <s v="TBD"/>
    <m/>
    <m/>
    <m/>
    <m/>
    <m/>
    <m/>
    <m/>
    <m/>
    <m/>
    <m/>
    <s v=""/>
    <m/>
    <m/>
    <m/>
    <m/>
    <m/>
    <m/>
    <m/>
    <m/>
    <m/>
    <m/>
    <m/>
    <m/>
    <m/>
    <s v="HIGH"/>
    <m/>
    <s v="At SDO for further development"/>
    <m/>
    <s v="Started / In progress"/>
    <s v="Started / In progress"/>
    <m/>
    <m/>
    <m/>
    <m/>
    <m/>
    <m/>
    <m/>
  </r>
  <r>
    <s v="VID-016"/>
    <s v="Digital/Multimedia"/>
    <x v="24"/>
    <m/>
    <m/>
    <m/>
    <m/>
    <m/>
    <m/>
    <x v="4"/>
    <m/>
    <m/>
    <s v="Per SC Q4 update: Comments submitted to SWGDE on similar document"/>
    <m/>
    <m/>
    <m/>
    <m/>
    <s v="Guide for Image Content Analysis"/>
    <s v="This standard provides information on the evidentiary value, methodology, and limitations when conducting image content analysis as a part of forensic analysis.  The intended audience is examiners in a laboratory setting."/>
    <m/>
    <m/>
    <m/>
    <m/>
    <s v="Examination &amp; Analysis"/>
    <m/>
    <m/>
    <m/>
    <m/>
    <m/>
    <m/>
    <m/>
    <m/>
    <m/>
    <m/>
    <m/>
    <m/>
    <m/>
    <m/>
    <m/>
    <m/>
    <m/>
    <m/>
    <m/>
    <m/>
    <s v=""/>
    <m/>
    <m/>
    <m/>
    <m/>
    <m/>
    <m/>
    <m/>
    <m/>
    <m/>
    <m/>
    <m/>
    <m/>
    <m/>
    <s v="MED"/>
    <m/>
    <s v="Start draft"/>
    <m/>
    <s v="Started / In progress"/>
    <s v="Started / In progress"/>
    <s v="Started / In progress"/>
    <s v="Per SC Q4 update: Comments submitted to SWGDE on similar document"/>
    <m/>
    <m/>
    <m/>
    <m/>
    <m/>
  </r>
  <r>
    <s v="VID-0017"/>
    <s v="Digital/Multimedia"/>
    <x v="24"/>
    <s v="Facial Identification"/>
    <s v="Friction Ridge (?)"/>
    <m/>
    <m/>
    <m/>
    <m/>
    <x v="4"/>
    <m/>
    <m/>
    <s v="New Project Idea : October 2021 _x000a_See Standard Guide for Forensic Video Aanlysis (above) as this topic was initially part of the FVA document. Ideally, the version titled &quot;2021-04-22 All Domains MTR.docx&quot; (Results domain) should be reviewed to determine th"/>
    <m/>
    <m/>
    <m/>
    <m/>
    <s v="Standard Guide on Reporting Image and Video Analysis Results"/>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Started / In progress"/>
    <m/>
    <m/>
    <m/>
    <m/>
    <m/>
    <m/>
    <m/>
  </r>
  <r>
    <s v="VID-014"/>
    <s v="Digital/Multimedia"/>
    <x v="24"/>
    <s v="DMSAC"/>
    <m/>
    <m/>
    <m/>
    <m/>
    <m/>
    <x v="4"/>
    <m/>
    <m/>
    <s v="See Standard Guide for Forensic Video Analysis (above); what is the status of this one? "/>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s v="Quality Assurance"/>
    <m/>
    <m/>
    <m/>
    <m/>
    <m/>
    <m/>
    <m/>
    <m/>
    <m/>
    <m/>
    <m/>
    <m/>
    <m/>
    <m/>
    <m/>
    <m/>
    <m/>
    <m/>
    <m/>
    <m/>
    <s v=""/>
    <m/>
    <m/>
    <m/>
    <m/>
    <m/>
    <m/>
    <m/>
    <m/>
    <m/>
    <m/>
    <m/>
    <m/>
    <m/>
    <m/>
    <m/>
    <m/>
    <m/>
    <m/>
    <s v="Started / In progress"/>
    <s v="Started / In progress"/>
    <m/>
    <m/>
    <m/>
    <m/>
    <m/>
    <m/>
  </r>
  <r>
    <s v="VID-0018"/>
    <s v="Digital/Multimedia"/>
    <x v="24"/>
    <m/>
    <m/>
    <m/>
    <m/>
    <m/>
    <m/>
    <x v="4"/>
    <m/>
    <m/>
    <s v="Comments /edits to be made to SWGDE document. Intention is to move foward with Registry Approval using SWGDE as an SSO (post-June 2022)"/>
    <m/>
    <s v="SWGDE"/>
    <m/>
    <m/>
    <s v="SWGDE Best Practices for Archiving Digital and Multimedia Evidence"/>
    <m/>
    <m/>
    <m/>
    <m/>
    <m/>
    <s v="Evidence Collection &amp; Handling"/>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0019"/>
    <s v="Digital/Multimedia"/>
    <x v="24"/>
    <m/>
    <m/>
    <m/>
    <m/>
    <m/>
    <m/>
    <x v="4"/>
    <m/>
    <m/>
    <s v="Comments /edits to be made to SWGDE document. Intention is to move foward with Registry Approval using SWGDE as an SSO (post-June 2022)"/>
    <m/>
    <m/>
    <m/>
    <m/>
    <s v="SWGDE Guidelines for Validation Testing"/>
    <m/>
    <m/>
    <m/>
    <m/>
    <m/>
    <s v="Method Validation"/>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NYD-0003"/>
    <s v="Digital/Multimedia"/>
    <x v="24"/>
    <m/>
    <m/>
    <m/>
    <m/>
    <m/>
    <m/>
    <x v="5"/>
    <m/>
    <m/>
    <s v="Note: The Photography TG and Video TG have proposed similar topics.  Photo TG proposed the idea of a Standard Guide for Image Management and the Video TG proposed a Standard Guide on Digital Video and Image Analysis Work Product.  _x000a_Note: The Video TG idea"/>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s v="Evidence Collection &amp; Handling"/>
    <m/>
    <m/>
    <m/>
    <m/>
    <m/>
    <m/>
    <m/>
    <m/>
    <m/>
    <m/>
    <m/>
    <m/>
    <m/>
    <m/>
    <m/>
    <m/>
    <m/>
    <m/>
    <m/>
    <m/>
    <s v=""/>
    <m/>
    <m/>
    <m/>
    <m/>
    <m/>
    <m/>
    <m/>
    <m/>
    <m/>
    <m/>
    <m/>
    <m/>
    <m/>
    <s v="MED"/>
    <m/>
    <s v="Start draft"/>
    <m/>
    <s v="Not started"/>
    <s v="Not started"/>
    <s v="Not started"/>
    <m/>
    <m/>
    <m/>
    <m/>
    <m/>
    <m/>
  </r>
  <r>
    <s v="VID-NYD-0004"/>
    <s v="Digital/Multimedia"/>
    <x v="24"/>
    <m/>
    <m/>
    <m/>
    <m/>
    <m/>
    <m/>
    <x v="5"/>
    <m/>
    <m/>
    <s v="New Project Idea:  April 2021"/>
    <m/>
    <m/>
    <m/>
    <m/>
    <s v="Guide for Multiple Camera 3D Model"/>
    <s v="This guide will provide considerations on how to create a 3D model from multiple camera views and may implement photogrammetry"/>
    <m/>
    <m/>
    <m/>
    <m/>
    <s v="Examination &amp; Analysis"/>
    <m/>
    <m/>
    <m/>
    <m/>
    <m/>
    <m/>
    <m/>
    <m/>
    <m/>
    <m/>
    <m/>
    <m/>
    <m/>
    <m/>
    <m/>
    <m/>
    <m/>
    <m/>
    <m/>
    <m/>
    <s v=""/>
    <m/>
    <m/>
    <m/>
    <m/>
    <m/>
    <m/>
    <m/>
    <m/>
    <m/>
    <m/>
    <s v="•Methods"/>
    <m/>
    <m/>
    <s v="LOW"/>
    <m/>
    <m/>
    <m/>
    <s v="Not started"/>
    <s v="Not started"/>
    <s v="Not started"/>
    <m/>
    <m/>
    <m/>
    <m/>
    <m/>
    <m/>
  </r>
  <r>
    <s v="VID-NYD-0005"/>
    <s v="Digital/Multimedia"/>
    <x v="24"/>
    <s v="Crime Scene"/>
    <s v="Firearms &amp; Toolmarks"/>
    <m/>
    <m/>
    <m/>
    <m/>
    <x v="5"/>
    <m/>
    <m/>
    <s v="New Project Idea:  October 2021"/>
    <m/>
    <m/>
    <m/>
    <m/>
    <s v="Standard Guide for Capturing Trajectory Photographs Using Laser Tracking"/>
    <s v="Provides guidance to Forensic Photography practitioners on how to produce demonstrative photographs depicting projectile trajectories using laser tracking."/>
    <m/>
    <m/>
    <m/>
    <m/>
    <s v="Evidence Collection &amp; Handling"/>
    <m/>
    <m/>
    <m/>
    <m/>
    <m/>
    <m/>
    <m/>
    <m/>
    <m/>
    <m/>
    <m/>
    <m/>
    <m/>
    <m/>
    <m/>
    <m/>
    <m/>
    <m/>
    <m/>
    <m/>
    <s v=""/>
    <m/>
    <m/>
    <m/>
    <m/>
    <m/>
    <m/>
    <m/>
    <m/>
    <m/>
    <m/>
    <s v="•Evidence Collection or Recovery"/>
    <s v="Examination &amp; Analysis"/>
    <m/>
    <s v="LOW"/>
    <m/>
    <m/>
    <m/>
    <s v="Not started"/>
    <s v="Not started"/>
    <s v="Not started"/>
    <m/>
    <m/>
    <m/>
    <m/>
    <m/>
    <m/>
  </r>
  <r>
    <s v="VID-NYD-0006"/>
    <s v="Digital/Multimedia"/>
    <x v="24"/>
    <s v="Crime Scene"/>
    <m/>
    <m/>
    <m/>
    <m/>
    <m/>
    <x v="5"/>
    <m/>
    <m/>
    <s v="New Project Idea:  October 2021"/>
    <m/>
    <m/>
    <m/>
    <m/>
    <s v="Standard Guide for Photographic Documentation of Witness Perspective"/>
    <s v="Provides guidance to Forensic Photography practitioners on minimum content, methodology, and photographic techniques for documenting the perspective of witnesses."/>
    <m/>
    <m/>
    <m/>
    <m/>
    <s v="Evidence Collection &amp; Handling"/>
    <m/>
    <m/>
    <m/>
    <m/>
    <m/>
    <m/>
    <m/>
    <m/>
    <m/>
    <m/>
    <m/>
    <m/>
    <m/>
    <m/>
    <m/>
    <m/>
    <m/>
    <m/>
    <m/>
    <m/>
    <s v=""/>
    <m/>
    <m/>
    <m/>
    <m/>
    <m/>
    <m/>
    <m/>
    <m/>
    <m/>
    <m/>
    <s v="•Evidence Collection or Recovery"/>
    <m/>
    <m/>
    <s v="LOW"/>
    <m/>
    <m/>
    <m/>
    <s v="Not started"/>
    <s v="Not started"/>
    <s v="Not started"/>
    <m/>
    <m/>
    <m/>
    <m/>
    <m/>
    <m/>
  </r>
  <r>
    <s v="VID-NYD-0007"/>
    <s v="Digital/Multimedia"/>
    <x v="24"/>
    <m/>
    <m/>
    <m/>
    <m/>
    <m/>
    <m/>
    <x v="5"/>
    <m/>
    <m/>
    <s v="New Project Idea:  October 2021"/>
    <m/>
    <m/>
    <m/>
    <m/>
    <s v="Standard Practice for Analyzing Videos encoded with HEVC"/>
    <s v="Provides forensic examiners an overview of H265 to include limitations and its difference between H264 as well as how to analyze videos encoded w/HEVC."/>
    <m/>
    <m/>
    <m/>
    <m/>
    <s v="Examination &amp; Analysis"/>
    <m/>
    <m/>
    <m/>
    <m/>
    <m/>
    <m/>
    <m/>
    <m/>
    <m/>
    <m/>
    <m/>
    <m/>
    <m/>
    <m/>
    <m/>
    <m/>
    <m/>
    <m/>
    <m/>
    <m/>
    <s v=""/>
    <m/>
    <m/>
    <m/>
    <m/>
    <m/>
    <m/>
    <m/>
    <m/>
    <m/>
    <m/>
    <s v="•Methods"/>
    <m/>
    <m/>
    <s v="LOW"/>
    <m/>
    <m/>
    <m/>
    <s v="Not started"/>
    <s v="Not started"/>
    <s v="Not started"/>
    <m/>
    <m/>
    <m/>
    <m/>
    <m/>
    <m/>
  </r>
  <r>
    <s v="VID-NYD-0008"/>
    <s v="Digital/Multimedia"/>
    <x v="24"/>
    <s v="Crime Scene"/>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s v="Evidence Collection &amp; Handling"/>
    <m/>
    <m/>
    <m/>
    <m/>
    <m/>
    <m/>
    <m/>
    <m/>
    <m/>
    <m/>
    <m/>
    <m/>
    <m/>
    <m/>
    <m/>
    <m/>
    <m/>
    <m/>
    <m/>
    <m/>
    <s v=""/>
    <m/>
    <m/>
    <m/>
    <m/>
    <m/>
    <m/>
    <m/>
    <m/>
    <m/>
    <m/>
    <m/>
    <m/>
    <m/>
    <s v="LOW"/>
    <m/>
    <m/>
    <m/>
    <s v="Not started"/>
    <s v="Not started"/>
    <s v="Not started"/>
    <m/>
    <m/>
    <m/>
    <m/>
    <m/>
    <m/>
  </r>
  <r>
    <s v="VID-NYD-0009"/>
    <s v="Digital/Multimedia"/>
    <x v="24"/>
    <m/>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Standard Guide for Frame Timing Analysis of H.264 Video in ISO Base Media File Formats"/>
    <s v="Provides forensic examiners recommendations for determining frame rate and frame interval timing as a part of forensic analysis of digital video. "/>
    <m/>
    <m/>
    <m/>
    <m/>
    <s v="Examination &amp; Analysis"/>
    <m/>
    <m/>
    <m/>
    <m/>
    <m/>
    <m/>
    <m/>
    <m/>
    <m/>
    <m/>
    <m/>
    <m/>
    <m/>
    <m/>
    <m/>
    <m/>
    <m/>
    <m/>
    <m/>
    <m/>
    <s v=""/>
    <m/>
    <m/>
    <m/>
    <m/>
    <m/>
    <m/>
    <m/>
    <m/>
    <m/>
    <m/>
    <s v="•Data Criteria &amp; Analysis"/>
    <m/>
    <s v="•Methods"/>
    <s v="LOW"/>
    <m/>
    <m/>
    <m/>
    <s v="Not started"/>
    <s v="Not started"/>
    <s v="Not started"/>
    <m/>
    <m/>
    <m/>
    <m/>
    <m/>
    <m/>
  </r>
  <r>
    <s v="VID-NYD-0010"/>
    <s v="Digital/Multimedia"/>
    <x v="24"/>
    <s v="Legal"/>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s v="Examination &amp; Analysis"/>
    <m/>
    <m/>
    <m/>
    <m/>
    <m/>
    <m/>
    <m/>
    <m/>
    <m/>
    <m/>
    <m/>
    <m/>
    <m/>
    <m/>
    <m/>
    <m/>
    <m/>
    <m/>
    <m/>
    <m/>
    <s v=""/>
    <m/>
    <m/>
    <m/>
    <m/>
    <m/>
    <m/>
    <m/>
    <m/>
    <m/>
    <m/>
    <s v="•Methods"/>
    <m/>
    <s v="•Scope of Examination"/>
    <s v="LOW"/>
    <m/>
    <m/>
    <m/>
    <s v="Not started"/>
    <s v="Not started"/>
    <s v="Not started"/>
    <m/>
    <m/>
    <m/>
    <m/>
    <m/>
    <m/>
  </r>
  <r>
    <s v="VID-NYD-0011"/>
    <s v="Digital/Multimedia"/>
    <x v="24"/>
    <s v="Y - which ones? "/>
    <m/>
    <m/>
    <m/>
    <m/>
    <m/>
    <x v="5"/>
    <m/>
    <m/>
    <s v="NOTE: This could be possible Tech Guidance Document; This will be a high level document that focuses on how to determine if imagery is “Fit for Purpose” or of adequate quality. It could conceivably be a document that is outlined, with subordinate document"/>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s v="Method Validation"/>
    <m/>
    <m/>
    <m/>
    <m/>
    <m/>
    <m/>
    <m/>
    <m/>
    <m/>
    <m/>
    <m/>
    <m/>
    <m/>
    <m/>
    <m/>
    <m/>
    <m/>
    <m/>
    <m/>
    <m/>
    <s v=""/>
    <m/>
    <m/>
    <m/>
    <m/>
    <m/>
    <m/>
    <m/>
    <m/>
    <m/>
    <m/>
    <s v="•Data Criteria &amp; Analysis"/>
    <m/>
    <m/>
    <s v="LOW"/>
    <m/>
    <m/>
    <m/>
    <s v="Not started"/>
    <s v="Not started"/>
    <s v="Not started"/>
    <m/>
    <m/>
    <m/>
    <m/>
    <m/>
    <m/>
  </r>
  <r>
    <s v="VID-NYD-0012"/>
    <s v="Digital/Multimedia"/>
    <x v="24"/>
    <m/>
    <m/>
    <m/>
    <m/>
    <m/>
    <m/>
    <x v="5"/>
    <m/>
    <m/>
    <s v="Comments /edits to be made to SWGDE document; with possilbe consideration for combing both current SWGDE documents on the topic. Intention is to move foward with Registry Approval using SWGDE as an SSO (post-June 2022)"/>
    <m/>
    <m/>
    <m/>
    <m/>
    <s v="Standard Guide for Photographic Comparison (SWGDE Technical Overview for Forensic Image Comparison and SWGDE Best Practices for Photographic Comparison for All Disciplines"/>
    <m/>
    <m/>
    <m/>
    <m/>
    <m/>
    <s v="Opinion Standards"/>
    <m/>
    <m/>
    <m/>
    <m/>
    <m/>
    <m/>
    <m/>
    <m/>
    <m/>
    <m/>
    <m/>
    <m/>
    <m/>
    <m/>
    <m/>
    <m/>
    <m/>
    <m/>
    <m/>
    <m/>
    <m/>
    <m/>
    <m/>
    <m/>
    <m/>
    <m/>
    <m/>
    <m/>
    <m/>
    <m/>
    <m/>
    <m/>
    <m/>
    <m/>
    <s v="MED"/>
    <m/>
    <m/>
    <m/>
    <m/>
    <s v="Not started"/>
    <s v="Not started"/>
    <m/>
    <m/>
    <m/>
    <m/>
    <m/>
    <m/>
  </r>
  <r>
    <m/>
    <s v="Digital/Multimedia"/>
    <x v="24"/>
    <m/>
    <m/>
    <m/>
    <m/>
    <m/>
    <m/>
    <x v="7"/>
    <m/>
    <m/>
    <s v="open for comment @SWGDE April 2023; unsure if this will be considered for the Registry once published"/>
    <m/>
    <s v="SWGDE"/>
    <s v="16-P-002-2.0"/>
    <m/>
    <s v="SWGDE Guidelines for Testing and Capture of Latent Impressions Using a Camera or Scanner"/>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23-P-001-1.0"/>
    <m/>
    <s v="SWGDE Image Categories in Forensic Science"/>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17-P-001-2.0"/>
    <m/>
    <s v="SWGDE Mobile Device Photography for Comparative Analysis "/>
    <m/>
    <m/>
    <m/>
    <m/>
    <m/>
    <m/>
    <m/>
    <m/>
    <m/>
    <d v="2023-04-10T00:00:00"/>
    <d v="2023-04-14T00:00:00"/>
    <s v="6/12/2023(ish)"/>
    <m/>
    <m/>
    <m/>
    <m/>
    <m/>
    <m/>
    <m/>
    <m/>
    <m/>
    <m/>
    <m/>
    <m/>
    <m/>
    <m/>
    <m/>
    <m/>
    <m/>
    <m/>
    <m/>
    <m/>
    <m/>
    <m/>
    <m/>
    <m/>
    <m/>
    <m/>
    <m/>
    <m/>
    <m/>
    <m/>
    <m/>
    <m/>
    <m/>
    <m/>
    <m/>
    <m/>
    <m/>
    <m/>
    <m/>
    <m/>
    <m/>
  </r>
  <r>
    <m/>
    <s v="Digital/Multimedia"/>
    <x v="24"/>
    <m/>
    <m/>
    <m/>
    <m/>
    <m/>
    <m/>
    <x v="7"/>
    <m/>
    <m/>
    <s v="open for comment @SWGDE 10/23/23; unsure if this will be considered for the Registry once published"/>
    <m/>
    <s v="SWGDE"/>
    <s v="16-V-002-3.0"/>
    <m/>
    <s v="SWGDE Technical Notes on FFmpeg for Forensic Video"/>
    <m/>
    <m/>
    <m/>
    <m/>
    <m/>
    <m/>
    <m/>
    <m/>
    <m/>
    <d v="2023-04-10T00:00:00"/>
    <d v="2023-04-14T00:00:00"/>
    <s v="6/12/2023(ish)"/>
    <m/>
    <d v="2023-10-23T00:00:00"/>
    <d v="2023-12-23T00:00:00"/>
    <m/>
    <m/>
    <m/>
    <m/>
    <m/>
    <m/>
    <m/>
    <m/>
    <m/>
    <m/>
    <m/>
    <m/>
    <m/>
    <m/>
    <m/>
    <m/>
    <m/>
    <m/>
    <m/>
    <m/>
    <m/>
    <m/>
    <m/>
    <m/>
    <m/>
    <m/>
    <m/>
    <m/>
    <m/>
    <m/>
    <m/>
    <m/>
    <m/>
    <m/>
    <m/>
    <m/>
    <m/>
    <m/>
  </r>
  <r>
    <m/>
    <s v="Digital/Multimedia"/>
    <x v="24"/>
    <m/>
    <m/>
    <m/>
    <m/>
    <m/>
    <m/>
    <x v="7"/>
    <m/>
    <m/>
    <s v="open for comment @SWGDE April 2023; unsure if this will be considered for the Registry once published"/>
    <m/>
    <s v="SWGDE"/>
    <s v="15-M-001-1.2"/>
    <m/>
    <s v="SWGDE Training Guidelines for Video Analysis, Image Analysis and Photography"/>
    <m/>
    <m/>
    <m/>
    <m/>
    <m/>
    <m/>
    <m/>
    <m/>
    <m/>
    <d v="2023-04-10T00:00:00"/>
    <d v="2023-04-14T00:00:00"/>
    <s v="6/12/2023(ish)"/>
    <m/>
    <m/>
    <m/>
    <m/>
    <m/>
    <m/>
    <m/>
    <m/>
    <m/>
    <m/>
    <m/>
    <m/>
    <m/>
    <m/>
    <m/>
    <m/>
    <m/>
    <m/>
    <m/>
    <m/>
    <m/>
    <m/>
    <m/>
    <m/>
    <m/>
    <m/>
    <m/>
    <m/>
    <m/>
    <m/>
    <m/>
    <m/>
    <m/>
    <m/>
    <m/>
    <m/>
    <m/>
    <m/>
    <m/>
    <m/>
    <m/>
  </r>
  <r>
    <m/>
    <s v="Digital/Multimedia"/>
    <x v="24"/>
    <m/>
    <m/>
    <m/>
    <m/>
    <m/>
    <m/>
    <x v="7"/>
    <m/>
    <m/>
    <s v="open for comment @SWGDE 7/30/23"/>
    <m/>
    <s v="SWGDE"/>
    <s v="23-V-001-1.1"/>
    <m/>
    <s v="SWGDE Best Practices for Video Authentication (2023-07-26)"/>
    <m/>
    <m/>
    <m/>
    <m/>
    <m/>
    <m/>
    <m/>
    <m/>
    <m/>
    <d v="2023-07-30T00:00:00"/>
    <d v="2023-08-01T00:00:00"/>
    <s v="9/30/2023(ish)"/>
    <m/>
    <m/>
    <m/>
    <m/>
    <m/>
    <m/>
    <m/>
    <m/>
    <m/>
    <m/>
    <m/>
    <m/>
    <m/>
    <m/>
    <m/>
    <m/>
    <m/>
    <m/>
    <m/>
    <m/>
    <m/>
    <m/>
    <m/>
    <m/>
    <m/>
    <m/>
    <m/>
    <m/>
    <m/>
    <m/>
    <m/>
    <m/>
    <m/>
    <m/>
    <m/>
    <m/>
    <m/>
    <m/>
    <m/>
    <m/>
    <m/>
  </r>
  <r>
    <m/>
    <s v="Digital/Multimedia"/>
    <x v="24"/>
    <m/>
    <m/>
    <m/>
    <m/>
    <m/>
    <m/>
    <x v="7"/>
    <m/>
    <m/>
    <s v="open for comment @SWGDE  - closes 10/15/23"/>
    <m/>
    <s v="SWGDE"/>
    <s v="23-P-002-1.0"/>
    <m/>
    <s v="Recommendations for Mobile Device Photography for Comparative Analysis"/>
    <m/>
    <m/>
    <m/>
    <m/>
    <m/>
    <m/>
    <m/>
    <m/>
    <m/>
    <d v="2023-08-12T00:00:00"/>
    <d v="2023-08-15T00:00:00"/>
    <s v="10/15ish/2023"/>
    <m/>
    <m/>
    <m/>
    <m/>
    <m/>
    <m/>
    <m/>
    <m/>
    <m/>
    <m/>
    <m/>
    <m/>
    <m/>
    <m/>
    <m/>
    <m/>
    <m/>
    <m/>
    <m/>
    <m/>
    <m/>
    <m/>
    <m/>
    <m/>
    <m/>
    <m/>
    <m/>
    <m/>
    <m/>
    <m/>
    <m/>
    <m/>
    <m/>
    <m/>
    <m/>
    <m/>
    <m/>
    <m/>
    <m/>
    <m/>
    <m/>
  </r>
  <r>
    <m/>
    <m/>
    <x v="4"/>
    <m/>
    <m/>
    <m/>
    <m/>
    <m/>
    <m/>
    <x v="7"/>
    <m/>
    <m/>
    <s v="open for comment @SWGDE  - closes 12/23/23"/>
    <m/>
    <m/>
    <s v="12-F-004-3.1 "/>
    <m/>
    <s v="SWGDE Best Practices for Vehicle Infotainment and Telematics Systems (2023-10-13)"/>
    <m/>
    <m/>
    <m/>
    <m/>
    <m/>
    <m/>
    <m/>
    <m/>
    <m/>
    <d v="2023-10-21T00:00:00"/>
    <d v="2023-10-23T00:00:00"/>
    <s v="12/23/2023ish"/>
    <m/>
    <m/>
    <m/>
    <m/>
    <m/>
    <m/>
    <m/>
    <m/>
    <m/>
    <m/>
    <m/>
    <m/>
    <m/>
    <m/>
    <m/>
    <m/>
    <m/>
    <m/>
    <m/>
    <m/>
    <m/>
    <m/>
    <m/>
    <m/>
    <m/>
    <m/>
    <m/>
    <m/>
    <m/>
    <m/>
    <m/>
    <m/>
    <m/>
    <m/>
    <m/>
    <m/>
    <m/>
    <m/>
    <m/>
    <m/>
    <m/>
  </r>
  <r>
    <m/>
    <m/>
    <x v="4"/>
    <m/>
    <m/>
    <m/>
    <m/>
    <m/>
    <m/>
    <x v="7"/>
    <m/>
    <m/>
    <s v="open for comment @SWGDE  - closes 12/23/23"/>
    <m/>
    <m/>
    <s v="18-V-001-1.1"/>
    <m/>
    <s v="SWGDE Best Practices for Digital Forensic Video Analysis (2023-10-13)"/>
    <m/>
    <m/>
    <m/>
    <m/>
    <m/>
    <m/>
    <m/>
    <m/>
    <m/>
    <d v="2023-10-21T00:00:00"/>
    <d v="2023-10-23T00:00:00"/>
    <s v="12/23/2023ish"/>
    <m/>
    <m/>
    <m/>
    <m/>
    <m/>
    <m/>
    <m/>
    <m/>
    <m/>
    <m/>
    <m/>
    <m/>
    <m/>
    <m/>
    <m/>
    <m/>
    <m/>
    <m/>
    <m/>
    <m/>
    <m/>
    <m/>
    <m/>
    <m/>
    <m/>
    <m/>
    <m/>
    <m/>
    <m/>
    <m/>
    <m/>
    <m/>
    <m/>
    <m/>
    <m/>
    <m/>
    <m/>
    <m/>
    <m/>
    <m/>
    <m/>
  </r>
  <r>
    <s v="VID-NYD-0001"/>
    <s v="Digital/Multimedia"/>
    <x v="24"/>
    <m/>
    <m/>
    <m/>
    <m/>
    <m/>
    <m/>
    <x v="8"/>
    <m/>
    <m/>
    <s v="Per Q3 SC review: The current SWGDE document on reporting will cover the topics that would be needed for Photography. No additional work to be done on this"/>
    <m/>
    <m/>
    <m/>
    <m/>
    <s v="Standard Guide on Reporting and Documentation for Forensic Photography"/>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Not started"/>
    <m/>
    <m/>
    <m/>
    <m/>
    <m/>
    <m/>
    <m/>
  </r>
  <r>
    <s v="WLD-001"/>
    <s v="Biology"/>
    <x v="26"/>
    <m/>
    <m/>
    <m/>
    <m/>
    <m/>
    <m/>
    <x v="0"/>
    <s v="Standard"/>
    <m/>
    <m/>
    <m/>
    <s v="ASB "/>
    <s v="019-19"/>
    <m/>
    <s v="Wildlife Forensics General Standards, 2019, 1st Ed. "/>
    <s v="Provides minimum standards and recommendations for practicing wildlife forensic analysts. This document covers good laboratory practices, evidence handling, and training as well as considerations of taxonomy and reference collections that are specific to "/>
    <m/>
    <m/>
    <m/>
    <m/>
    <s v="Examination &amp; Analysis"/>
    <s v="unknown"/>
    <s v="N/A"/>
    <s v="N/A"/>
    <s v="unknown"/>
    <s v="N/A"/>
    <s v="unknown"/>
    <m/>
    <m/>
    <s v="unknown"/>
    <d v="2019-05-10T00:00:00"/>
    <s v="YES"/>
    <m/>
    <m/>
    <d v="2020-05-07T00:00:00"/>
    <m/>
    <d v="2021-02-23T00:00:00"/>
    <m/>
    <d v="2021-03-02T00:00:00"/>
    <m/>
    <m/>
    <s v=""/>
    <m/>
    <m/>
    <m/>
    <m/>
    <m/>
    <m/>
    <m/>
    <m/>
    <m/>
    <d v="2026-03-02T00:00:00"/>
    <m/>
    <m/>
    <m/>
    <s v="Not applicable"/>
    <m/>
    <s v="Add SDO published standard to Registry"/>
    <s v="COMPLETE"/>
    <s v="COMPLETE"/>
    <s v="COMPLETE"/>
    <m/>
    <m/>
    <m/>
    <m/>
    <m/>
    <m/>
    <m/>
  </r>
  <r>
    <s v="WLD-002"/>
    <s v="Biology"/>
    <x v="26"/>
    <m/>
    <m/>
    <m/>
    <m/>
    <m/>
    <m/>
    <x v="0"/>
    <s v="Standard"/>
    <m/>
    <m/>
    <m/>
    <s v="ASB"/>
    <s v="028-19"/>
    <m/>
    <s v="Wildlife Forensics Morphology Standards, 2019, 1st Ed."/>
    <s v="Provides minimum standards for wildlife forensic analysts in the subdiscipline of morphology"/>
    <m/>
    <m/>
    <m/>
    <m/>
    <s v="Competency &amp; Monitoring"/>
    <s v="unknown"/>
    <s v="N/A"/>
    <s v="N/A"/>
    <s v="unknown"/>
    <s v="N/A"/>
    <s v="unknown"/>
    <m/>
    <m/>
    <s v="unknown"/>
    <d v="2019-05-10T00:00:00"/>
    <s v="YES"/>
    <m/>
    <m/>
    <d v="2020-05-07T00:00:00"/>
    <m/>
    <m/>
    <m/>
    <d v="2025-06-03T00:00:00"/>
    <m/>
    <m/>
    <s v=""/>
    <m/>
    <m/>
    <m/>
    <m/>
    <m/>
    <m/>
    <m/>
    <m/>
    <m/>
    <d v="2025-06-03T00:00:00"/>
    <m/>
    <m/>
    <m/>
    <s v="Not applicable"/>
    <m/>
    <s v="Add SDO published standard to Registry"/>
    <s v="COMPLETE"/>
    <s v="COMPLETE"/>
    <s v="COMPLETE"/>
    <m/>
    <m/>
    <m/>
    <m/>
    <m/>
    <m/>
    <m/>
  </r>
  <r>
    <s v="WLD-003"/>
    <s v="Biology"/>
    <x v="26"/>
    <m/>
    <m/>
    <m/>
    <m/>
    <m/>
    <m/>
    <x v="0"/>
    <m/>
    <m/>
    <m/>
    <m/>
    <s v="ASB "/>
    <s v="029-19"/>
    <m/>
    <s v="Report Writing in Wildlife Forensics: Morphology and Genetics, 2019, 1st Ed. "/>
    <s v="Describes the information to be provided in formal written reports of wildlife forensic examinations for use in legal proceedings. Requirements for both genetic and morphological examination reports are covered. Forensic reports serve a variety of audienc"/>
    <m/>
    <m/>
    <m/>
    <m/>
    <s v="Reporting Results &amp; Testimony"/>
    <s v="unknown"/>
    <s v="N/A"/>
    <s v="N/A"/>
    <s v="unknown"/>
    <s v="N/A"/>
    <s v="unknown"/>
    <m/>
    <m/>
    <s v="unknown"/>
    <d v="2019-05-10T00:00:00"/>
    <s v="YES"/>
    <m/>
    <m/>
    <d v="2020-05-07T00:00:00"/>
    <m/>
    <d v="2021-02-23T00:00:00"/>
    <m/>
    <d v="2021-03-02T00:00:00"/>
    <m/>
    <m/>
    <s v=""/>
    <m/>
    <m/>
    <m/>
    <m/>
    <m/>
    <m/>
    <m/>
    <m/>
    <m/>
    <d v="2026-03-02T00:00:00"/>
    <s v="•Reporting"/>
    <m/>
    <m/>
    <s v="Not applicable"/>
    <m/>
    <s v="Add SDO published standard to Registry"/>
    <s v="COMPLETE"/>
    <s v="COMPLETE"/>
    <s v="COMPLETE"/>
    <m/>
    <m/>
    <m/>
    <m/>
    <m/>
    <m/>
    <m/>
  </r>
  <r>
    <s v="WLD-004"/>
    <s v="Biology"/>
    <x v="26"/>
    <m/>
    <m/>
    <m/>
    <m/>
    <m/>
    <m/>
    <x v="0"/>
    <s v="Standard"/>
    <m/>
    <m/>
    <m/>
    <s v="ASB "/>
    <s v="047-19"/>
    <m/>
    <s v="Wildlife Forensics Validation Standard - Validating New Primers for Sequencing, 2019, 1st Ed. "/>
    <s v="Provides minimum requirements and recommendations for validating new primers for mitochondrial haplotyping and/or taxonomic identification via sequencing in wildlife forensic DNA laboratories where the sequencing (Sanger) method has already been validated"/>
    <m/>
    <m/>
    <m/>
    <m/>
    <s v="Method Validation"/>
    <s v="unknown"/>
    <s v="N/A"/>
    <s v="N/A"/>
    <s v="unknown"/>
    <s v="N/A"/>
    <s v="unknown"/>
    <m/>
    <m/>
    <s v="unknown"/>
    <d v="2019-05-10T00:00:00"/>
    <s v="YES"/>
    <m/>
    <m/>
    <d v="2020-05-07T00:00:00"/>
    <m/>
    <d v="2020-05-26T00:00:00"/>
    <m/>
    <d v="2020-06-03T00:00:00"/>
    <m/>
    <m/>
    <s v=""/>
    <m/>
    <m/>
    <m/>
    <m/>
    <m/>
    <m/>
    <m/>
    <m/>
    <m/>
    <d v="2025-06-03T00:00:00"/>
    <m/>
    <m/>
    <m/>
    <s v="Not applicable"/>
    <m/>
    <s v="Add SDO published standard to Registry"/>
    <s v="COMPLETE"/>
    <s v="COMPLETE"/>
    <s v="COMPLETE"/>
    <m/>
    <m/>
    <m/>
    <m/>
    <m/>
    <m/>
    <m/>
  </r>
  <r>
    <s v="WLD-009"/>
    <s v="Biology"/>
    <x v="26"/>
    <m/>
    <m/>
    <m/>
    <m/>
    <m/>
    <m/>
    <x v="0"/>
    <s v="Standard"/>
    <m/>
    <s v="THIS IS THE FIRST OSAC PROPOSED STD TO BE PUBLISHED BY AN SDO and PUBLISH REPLACED PROPOSED"/>
    <s v="OSAC 2021-N-0001"/>
    <s v="ASB"/>
    <s v="138-22"/>
    <m/>
    <s v="Standard for Collection of Known DNA Samples from Domestic Mammals.2022, 1st Ed."/>
    <s v="Provides a standard method for collecting case reference samples/evidence samples from live mammals."/>
    <s v="N/A"/>
    <s v="N/A"/>
    <s v="N/A"/>
    <m/>
    <s v="Evidence Collection &amp; Handling"/>
    <d v="2019-10-25T00:00:00"/>
    <s v="N/A"/>
    <s v="N/A"/>
    <d v="2021-06-25T00:00:00"/>
    <d v="2021-11-12T00:00:00"/>
    <d v="2021-08-09T00:00:00"/>
    <m/>
    <m/>
    <d v="2021-12-27T00:00:00"/>
    <d v="2022-05-04T00:00:00"/>
    <s v="NO - OSAC Proposed Standard (went through 2.0 process)"/>
    <m/>
    <m/>
    <m/>
    <m/>
    <d v="2023-10-05T00:00:00"/>
    <m/>
    <d v="2023-11-07T00:00:00"/>
    <m/>
    <m/>
    <s v="non-STRP"/>
    <s v="N/A"/>
    <d v="2020-12-05T00:00:00"/>
    <d v="2021-01-04T00:00:00"/>
    <s v="28/1"/>
    <s v="N/A"/>
    <d v="2021-03-18T00:00:00"/>
    <m/>
    <d v="2021-04-06T00:00:00"/>
    <s v="https://drive.google.com/drive/folders/1rq44Jz4akcOAWYq03G282znURdstWLOi"/>
    <m/>
    <m/>
    <m/>
    <m/>
    <s v="MED"/>
    <s v="Get through RA process to replace OSAC Propoposed with SDO published standard"/>
    <s v="At SDO for further development"/>
    <m/>
    <s v="Pending SDO publication"/>
    <s v="COMPLETE"/>
    <m/>
    <s v="Published in May 2022"/>
    <m/>
    <m/>
    <m/>
    <m/>
    <m/>
  </r>
  <r>
    <s v="WLD-005"/>
    <s v="Biology"/>
    <x v="26"/>
    <m/>
    <m/>
    <m/>
    <m/>
    <m/>
    <m/>
    <x v="1"/>
    <s v="Standard"/>
    <m/>
    <s v="did not pass Registry approval"/>
    <m/>
    <s v="ASB "/>
    <s v="046-19"/>
    <m/>
    <s v="Wildlife Forensics Validation Standards - STR Analysis, 2019, 1st Ed."/>
    <s v="Provides minimum standards and recommendations for validating new nuclear STR (short tandem repeats) markers for use in wildlife forensic DNA laboratories where the STR genotyping method has already been validated."/>
    <s v="unknown"/>
    <s v="unknown"/>
    <s v="unknown"/>
    <m/>
    <s v="Method Validation"/>
    <s v="unknown"/>
    <s v="N/A"/>
    <s v="N/A"/>
    <s v="unknown"/>
    <s v="N/A"/>
    <s v="unknown"/>
    <m/>
    <m/>
    <s v="unknown"/>
    <d v="2019-05-10T00:00:00"/>
    <s v="YES"/>
    <s v="closed"/>
    <d v="2020-04-07T00:00:00"/>
    <m/>
    <d v="2020-05-07T00:00:00"/>
    <d v="2021-03-05T00:00:00"/>
    <m/>
    <s v="FAILED"/>
    <m/>
    <m/>
    <s v=""/>
    <m/>
    <m/>
    <m/>
    <m/>
    <m/>
    <m/>
    <m/>
    <m/>
    <m/>
    <m/>
    <m/>
    <m/>
    <m/>
    <s v="LOW"/>
    <m/>
    <s v="Hold for next FY"/>
    <m/>
    <s v="Not started"/>
    <m/>
    <m/>
    <m/>
    <m/>
    <m/>
    <m/>
    <m/>
    <m/>
  </r>
  <r>
    <s v="WLD-006"/>
    <s v="Biology"/>
    <x v="26"/>
    <m/>
    <m/>
    <m/>
    <m/>
    <m/>
    <m/>
    <x v="1"/>
    <m/>
    <m/>
    <s v="did not pass Registry approval; @SC vote on comment adjudication - SC is making corrections and sending back to ASB"/>
    <m/>
    <s v="ASB "/>
    <s v="048-19"/>
    <m/>
    <s v="Wildlife Forensic DNA Standard Procedures, 2019, 1st Ed. "/>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Method Validation"/>
    <s v="unknown"/>
    <s v="N/A"/>
    <s v="N/A"/>
    <s v="unknown"/>
    <s v="N/A"/>
    <s v="unknown"/>
    <m/>
    <m/>
    <s v="unknown"/>
    <d v="2019-05-10T00:00:00"/>
    <s v="YES"/>
    <s v="closed"/>
    <d v="2020-04-07T00:00:00"/>
    <m/>
    <d v="2020-05-07T00:00:00"/>
    <s v="unknown"/>
    <m/>
    <s v="FAILED"/>
    <m/>
    <m/>
    <s v=""/>
    <m/>
    <m/>
    <m/>
    <m/>
    <m/>
    <m/>
    <m/>
    <m/>
    <m/>
    <m/>
    <s v="•Methods"/>
    <m/>
    <m/>
    <s v="LOW"/>
    <m/>
    <s v="Hold for next FY"/>
    <m/>
    <s v="Not started"/>
    <m/>
    <m/>
    <m/>
    <m/>
    <m/>
    <m/>
    <m/>
    <m/>
  </r>
  <r>
    <s v="WLD-007"/>
    <s v="Biology"/>
    <x v="26"/>
    <m/>
    <m/>
    <m/>
    <m/>
    <m/>
    <m/>
    <x v="1"/>
    <m/>
    <m/>
    <s v="In RA &gt; SC adjudicating public comments "/>
    <m/>
    <s v="ASB "/>
    <s v="106-20"/>
    <m/>
    <s v="Wildlife Forensics - Protein Serology Method for Taxonomic Identification, 2020, 1st Ed. "/>
    <s v="Addresses the protocols laboratories are required to have for general protein serology methods for taxonomic identification routinely used in the laboratory. These protocols include: Serology analysis methods routinely used in the laboratory, the validati"/>
    <m/>
    <m/>
    <m/>
    <m/>
    <s v="Method Validation"/>
    <m/>
    <s v="N/A"/>
    <s v="N/A"/>
    <m/>
    <m/>
    <m/>
    <m/>
    <m/>
    <m/>
    <d v="2019-01-10T00:00:00"/>
    <s v="YES"/>
    <s v="closed"/>
    <d v="2020-05-13T00:00:00"/>
    <m/>
    <m/>
    <s v="N/A"/>
    <m/>
    <m/>
    <m/>
    <m/>
    <s v=""/>
    <m/>
    <m/>
    <m/>
    <m/>
    <m/>
    <m/>
    <m/>
    <m/>
    <m/>
    <m/>
    <s v="•Methods"/>
    <m/>
    <m/>
    <s v="LOW"/>
    <m/>
    <s v="Hold for next FY"/>
    <m/>
    <s v="Not started"/>
    <m/>
    <m/>
    <m/>
    <m/>
    <m/>
    <m/>
    <m/>
    <m/>
  </r>
  <r>
    <s v="WLD-008"/>
    <s v="Biology"/>
    <x v="26"/>
    <m/>
    <m/>
    <m/>
    <m/>
    <m/>
    <m/>
    <x v="1"/>
    <s v="Standard"/>
    <m/>
    <s v="Pending SC vote to move to open comment"/>
    <m/>
    <s v="ASB"/>
    <s v="111-20"/>
    <m/>
    <s v="Standard for Training in Mitochondrial DNA (mtDNA) Analysis for Taxonomic Identification, 2020, 1st Ed."/>
    <s v="Addresses the training and education required for a wildlife forensic analyst to perform sequencing of mitochondrial DNA for the purposes of taxonomic identification."/>
    <m/>
    <m/>
    <m/>
    <m/>
    <s v="Competency &amp; Monitoring"/>
    <d v="2019-02-08T00:00:00"/>
    <s v="N/A"/>
    <s v="N/A"/>
    <m/>
    <m/>
    <d v="2019-12-02T00:00:00"/>
    <m/>
    <m/>
    <m/>
    <d v="2020-06-22T00:00:00"/>
    <s v="YES"/>
    <m/>
    <m/>
    <m/>
    <m/>
    <m/>
    <m/>
    <m/>
    <m/>
    <m/>
    <s v=""/>
    <m/>
    <m/>
    <m/>
    <m/>
    <m/>
    <m/>
    <m/>
    <m/>
    <m/>
    <m/>
    <s v="•Training"/>
    <m/>
    <m/>
    <s v="LOW"/>
    <m/>
    <s v="Hold for next FY"/>
    <m/>
    <s v="Not started"/>
    <m/>
    <m/>
    <m/>
    <m/>
    <m/>
    <m/>
    <m/>
    <m/>
  </r>
  <r>
    <s v="WLD-010"/>
    <s v="Biology"/>
    <x v="26"/>
    <m/>
    <m/>
    <m/>
    <m/>
    <m/>
    <m/>
    <x v="2"/>
    <s v="Standard"/>
    <m/>
    <s v="open for comment @ASB - deadline 9/25/23. OSAC Proposed Standard titled Standard for the Use of GenBank for Taxonomic Assignment of Wildlife; ASB's working standard title is Standard for the Selection and Evaluation of GenBank® Results for Taxonomic Assig"/>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Method Validation"/>
    <d v="2022-04-15T00:00:00"/>
    <s v="N/A"/>
    <s v="N/A"/>
    <d v="2023-04-07T00:00:00"/>
    <d v="2023-04-11T00:00:00"/>
    <d v="2023-05-22T00:00:00"/>
    <m/>
    <s v="8/14/2023 (R1)"/>
    <s v="9/25/2023 (R1)"/>
    <s v="TBD"/>
    <s v="NO - OSAC Proposed Standard (went through 2.0 process)"/>
    <m/>
    <m/>
    <m/>
    <m/>
    <m/>
    <m/>
    <m/>
    <m/>
    <m/>
    <s v="STRP"/>
    <s v="STRP old process"/>
    <d v="2021-07-06T00:00:00"/>
    <m/>
    <n v="0"/>
    <n v="83"/>
    <d v="2021-09-19T00:00:00"/>
    <m/>
    <d v="2021-11-02T00:00:00"/>
    <s v="NO"/>
    <m/>
    <m/>
    <m/>
    <m/>
    <s v="LOW"/>
    <s v="Get through RA process to replace OSAC Propoposed with SDO published standard"/>
    <s v="At SDO for further development"/>
    <m/>
    <s v="Started / In progress"/>
    <m/>
    <m/>
    <m/>
    <m/>
    <m/>
    <m/>
    <m/>
    <m/>
  </r>
  <r>
    <s v="WLD-011"/>
    <s v="Biology"/>
    <x v="26"/>
    <m/>
    <m/>
    <m/>
    <m/>
    <m/>
    <m/>
    <x v="4"/>
    <s v="Standard"/>
    <m/>
    <s v="1st standard to go through new STRP process (STRP review in conjunction with open comment); doc with QTG liaison to review comment adjudication"/>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Examination &amp; Analysis"/>
    <s v="TBD"/>
    <s v="N/A"/>
    <s v="N/A"/>
    <s v="TBD"/>
    <s v="TBD"/>
    <s v="TBD"/>
    <m/>
    <m/>
    <s v="TBD"/>
    <s v="TBD"/>
    <s v="NO - OSAC Proposed Standard (went through 2.0 process)"/>
    <m/>
    <m/>
    <m/>
    <m/>
    <m/>
    <m/>
    <m/>
    <m/>
    <m/>
    <s v="STRP"/>
    <s v="STRP new process"/>
    <d v="2021-06-01T00:00:00"/>
    <m/>
    <n v="5"/>
    <n v="59"/>
    <m/>
    <m/>
    <m/>
    <m/>
    <m/>
    <s v="•Data Criteria &amp; Analysis"/>
    <m/>
    <m/>
    <s v="MED"/>
    <s v="Get through RA process and submit to ASB"/>
    <s v="Complete STRP evaluation"/>
    <m/>
    <s v="Under review by STRP"/>
    <m/>
    <m/>
    <m/>
    <m/>
    <m/>
    <m/>
    <m/>
    <m/>
  </r>
  <r>
    <s v="WLD-012"/>
    <s v="Biology"/>
    <x v="26"/>
    <m/>
    <m/>
    <m/>
    <m/>
    <m/>
    <m/>
    <x v="4"/>
    <s v="Standard"/>
    <m/>
    <s v="This standard received a petition and was NOT approved by the FSSB for posting on the Registry ; SC is addressing comments and submitting again"/>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m/>
    <s v="TBD"/>
    <s v="N/A"/>
    <s v="N/A"/>
    <s v="TBD"/>
    <s v="TBD"/>
    <s v="TBD"/>
    <m/>
    <m/>
    <s v="TBD"/>
    <s v="TBD"/>
    <s v="NO - OSAC Proposed Standard (went through 2.0 process)"/>
    <m/>
    <m/>
    <m/>
    <m/>
    <m/>
    <m/>
    <m/>
    <m/>
    <m/>
    <s v="STRP"/>
    <s v="STRP new process"/>
    <d v="2021-10-05T00:00:00"/>
    <d v="2021-11-01T00:00:00"/>
    <n v="1"/>
    <n v="49"/>
    <d v="2022-08-19T00:00:00"/>
    <s v="yes"/>
    <s v="This standard was NOT approved by the FSSB for placement on the Registry "/>
    <m/>
    <m/>
    <m/>
    <m/>
    <m/>
    <s v="MED"/>
    <s v="Get through RA process and submit to ASB"/>
    <s v="Complete STRP evaluation"/>
    <m/>
    <s v="Under review by STRP"/>
    <m/>
    <m/>
    <m/>
    <m/>
    <m/>
    <m/>
    <m/>
    <m/>
  </r>
  <r>
    <s v="WLD-016"/>
    <s v="Biology"/>
    <x v="26"/>
    <m/>
    <m/>
    <m/>
    <m/>
    <m/>
    <m/>
    <x v="4"/>
    <m/>
    <m/>
    <s v="5/17/23: possible STRP expected within the next two months (summer 2023); GOAL FOR FY24"/>
    <m/>
    <m/>
    <m/>
    <m/>
    <s v="Genetic Methods to Determine an Individual of Potential Hybrid Origin"/>
    <s v="Addresses genetic methodologies to identify hybrid individuals for law enforcement regulations."/>
    <m/>
    <m/>
    <m/>
    <m/>
    <s v="Examination &amp; Analysis"/>
    <m/>
    <s v="N/A"/>
    <s v="N/A"/>
    <m/>
    <m/>
    <m/>
    <m/>
    <m/>
    <m/>
    <m/>
    <m/>
    <m/>
    <m/>
    <m/>
    <m/>
    <m/>
    <m/>
    <m/>
    <m/>
    <m/>
    <s v=""/>
    <m/>
    <m/>
    <m/>
    <m/>
    <m/>
    <m/>
    <m/>
    <m/>
    <m/>
    <m/>
    <s v="•Methods"/>
    <m/>
    <m/>
    <s v="LOW"/>
    <s v="Get a working draft to the SC for review"/>
    <s v="Complete initial draft"/>
    <m/>
    <s v="Started / In progress"/>
    <m/>
    <m/>
    <m/>
    <m/>
    <m/>
    <m/>
    <m/>
    <m/>
  </r>
  <r>
    <s v="WLD-015"/>
    <s v="Biology"/>
    <x v="26"/>
    <m/>
    <m/>
    <m/>
    <m/>
    <m/>
    <m/>
    <x v="4"/>
    <s v="Best Practice Recommendation"/>
    <m/>
    <s v="5/17/23: possible STRP expected within the next two months (summer 2023); GOAL for FY24"/>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Method Validation"/>
    <m/>
    <s v="N/A"/>
    <s v="N/A"/>
    <m/>
    <m/>
    <m/>
    <m/>
    <m/>
    <m/>
    <m/>
    <m/>
    <m/>
    <m/>
    <m/>
    <m/>
    <m/>
    <m/>
    <m/>
    <m/>
    <m/>
    <s v=""/>
    <m/>
    <m/>
    <m/>
    <m/>
    <m/>
    <m/>
    <m/>
    <m/>
    <m/>
    <m/>
    <s v="Performance Assessment"/>
    <m/>
    <m/>
    <s v="LOW"/>
    <m/>
    <s v="Start draft"/>
    <m/>
    <s v="Not started"/>
    <m/>
    <m/>
    <m/>
    <m/>
    <m/>
    <m/>
    <m/>
    <m/>
  </r>
  <r>
    <s v="WLD-014"/>
    <s v="Biology"/>
    <x v="26"/>
    <m/>
    <m/>
    <m/>
    <m/>
    <m/>
    <m/>
    <x v="4"/>
    <m/>
    <m/>
    <m/>
    <m/>
    <m/>
    <m/>
    <m/>
    <s v="Validation of Wildlife Sequences in Public Databases"/>
    <s v="This document is intended as a guideline for validation of sequences in public databases that are used to determine taxonomic identification of samples."/>
    <m/>
    <m/>
    <m/>
    <m/>
    <s v="Method Validation"/>
    <m/>
    <s v="N/A"/>
    <s v="N/A"/>
    <m/>
    <m/>
    <m/>
    <m/>
    <m/>
    <m/>
    <m/>
    <m/>
    <m/>
    <m/>
    <m/>
    <m/>
    <m/>
    <m/>
    <m/>
    <m/>
    <m/>
    <s v=""/>
    <m/>
    <m/>
    <m/>
    <m/>
    <m/>
    <m/>
    <m/>
    <m/>
    <m/>
    <m/>
    <m/>
    <m/>
    <m/>
    <s v="MED"/>
    <s v="Get a working draft to the SC for review"/>
    <m/>
    <m/>
    <m/>
    <m/>
    <m/>
    <m/>
    <m/>
    <m/>
    <m/>
    <m/>
    <m/>
  </r>
  <r>
    <s v="WLD-017"/>
    <s v="Biology"/>
    <x v="26"/>
    <m/>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Examination &amp; Analysis"/>
    <m/>
    <s v="N/A"/>
    <s v="N/A"/>
    <m/>
    <m/>
    <m/>
    <m/>
    <m/>
    <m/>
    <m/>
    <m/>
    <m/>
    <m/>
    <m/>
    <m/>
    <m/>
    <m/>
    <m/>
    <m/>
    <m/>
    <s v=""/>
    <m/>
    <m/>
    <m/>
    <m/>
    <m/>
    <m/>
    <m/>
    <m/>
    <m/>
    <m/>
    <s v="•Data Criteria &amp; Analysis"/>
    <m/>
    <m/>
    <s v="MED"/>
    <s v="Get a working draft to the SC for review"/>
    <s v="Complete initial draft"/>
    <m/>
    <s v="Started / In progress"/>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AAG_Pivot" cacheId="9" applyNumberFormats="0" applyBorderFormats="0" applyFontFormats="0" applyPatternFormats="0" applyAlignmentFormats="0" applyWidthHeightFormats="0" dataCaption="" updatedVersion="8" compact="0" compactData="0">
  <location ref="A3:M32" firstHeaderRow="1" firstDataRow="2" firstDataCol="1"/>
  <pivotFields count="71">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8">
        <item x="0"/>
        <item x="1"/>
        <item x="3"/>
        <item x="5"/>
        <item x="6"/>
        <item x="7"/>
        <item x="8"/>
        <item x="9"/>
        <item x="10"/>
        <item x="11"/>
        <item x="12"/>
        <item x="13"/>
        <item x="14"/>
        <item x="15"/>
        <item x="16"/>
        <item x="17"/>
        <item x="18"/>
        <item x="19"/>
        <item x="21"/>
        <item x="2"/>
        <item x="20"/>
        <item x="22"/>
        <item x="25"/>
        <item x="23"/>
        <item x="24"/>
        <item x="26"/>
        <item x="4"/>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dataField="1" compact="0" outline="0" multipleItemSelectionAllowed="1" showAll="0" sortType="ascending">
      <items count="12">
        <item x="10"/>
        <item x="3"/>
        <item x="5"/>
        <item x="7"/>
        <item x="2"/>
        <item x="9"/>
        <item x="1"/>
        <item x="0"/>
        <item x="4"/>
        <item x="8"/>
        <item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Organizational  Priority #1"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Posted on OSAC Website"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Petition Received? "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petition received? 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numFmtId="49" outline="0" multipleItemSelectionAllowed="1" showAll="0"/>
    <pivotField name="Projected End of FY22 Status" compact="0" numFmtId="49" outline="0" multipleItemSelectionAllowed="1" showAll="0"/>
    <pivotField name="Q1 STATUS (Oct 1 - Dec 31, 2021)" compact="0"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9"/>
  </colFields>
  <colItems count="12">
    <i>
      <x/>
    </i>
    <i>
      <x v="1"/>
    </i>
    <i>
      <x v="2"/>
    </i>
    <i>
      <x v="3"/>
    </i>
    <i>
      <x v="4"/>
    </i>
    <i>
      <x v="5"/>
    </i>
    <i>
      <x v="6"/>
    </i>
    <i>
      <x v="7"/>
    </i>
    <i>
      <x v="8"/>
    </i>
    <i>
      <x v="9"/>
    </i>
    <i>
      <x v="10"/>
    </i>
    <i t="grand">
      <x/>
    </i>
  </colItems>
  <dataFields count="1">
    <dataField name="Count of Status" fld="9"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 Table 1" cacheId="5" applyNumberFormats="0" applyBorderFormats="0" applyFontFormats="0" applyPatternFormats="0" applyAlignmentFormats="0" applyWidthHeightFormats="0" dataCaption="" updatedVersion="8" rowGrandTotals="0" colGrandTotals="0" compact="0" compactData="0">
  <location ref="A1:G26" firstHeaderRow="1" firstDataRow="2" firstDataCol="1"/>
  <pivotFields count="71">
    <pivotField name="OPO ID#" compact="0" outline="0" multipleItemSelectionAllowed="1" showAll="0"/>
    <pivotField name="SAC" compact="0" outline="0" multipleItemSelectionAllowed="1" showAll="0"/>
    <pivotField name="Drafting Owner" axis="axisRow" dataField="1" compact="0" outline="0" multipleItemSelectionAllowed="1" showAll="0" sortType="ascending">
      <items count="28">
        <item x="0"/>
        <item x="1"/>
        <item x="3"/>
        <item x="5"/>
        <item x="6"/>
        <item x="7"/>
        <item x="8"/>
        <item x="9"/>
        <item x="10"/>
        <item x="11"/>
        <item x="12"/>
        <item x="13"/>
        <item x="14"/>
        <item x="15"/>
        <item x="16"/>
        <item x="17"/>
        <item x="18"/>
        <item x="19"/>
        <item x="21"/>
        <item h="1" x="2"/>
        <item x="20"/>
        <item x="22"/>
        <item h="1" x="25"/>
        <item x="23"/>
        <item x="24"/>
        <item x="26"/>
        <item h="1" x="4"/>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compact="0" outline="0" multipleItemSelectionAllowed="1" showAll="0" sortType="ascending">
      <items count="12">
        <item h="1" x="10"/>
        <item x="3"/>
        <item x="5"/>
        <item h="1" x="7"/>
        <item x="2"/>
        <item h="1" x="9"/>
        <item x="1"/>
        <item x="0"/>
        <item x="4"/>
        <item h="1" x="8"/>
        <item h="1"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Organizational  Priority #1"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Posted on OSAC Website"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Petition Received? "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petition received? 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numFmtId="49" outline="0" multipleItemSelectionAllowed="1" showAll="0"/>
    <pivotField name="Projected End of FY22 Status" compact="0" numFmtId="49" outline="0" multipleItemSelectionAllowed="1" showAll="0"/>
    <pivotField name="Q1 STATUS (Oct 1 - Dec 31, 2021)" compact="0"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4">
    <i>
      <x/>
    </i>
    <i>
      <x v="1"/>
    </i>
    <i>
      <x v="2"/>
    </i>
    <i>
      <x v="3"/>
    </i>
    <i>
      <x v="4"/>
    </i>
    <i>
      <x v="5"/>
    </i>
    <i>
      <x v="6"/>
    </i>
    <i>
      <x v="7"/>
    </i>
    <i>
      <x v="8"/>
    </i>
    <i>
      <x v="9"/>
    </i>
    <i>
      <x v="10"/>
    </i>
    <i>
      <x v="11"/>
    </i>
    <i>
      <x v="12"/>
    </i>
    <i>
      <x v="13"/>
    </i>
    <i>
      <x v="14"/>
    </i>
    <i>
      <x v="15"/>
    </i>
    <i>
      <x v="16"/>
    </i>
    <i>
      <x v="17"/>
    </i>
    <i>
      <x v="18"/>
    </i>
    <i>
      <x v="20"/>
    </i>
    <i>
      <x v="21"/>
    </i>
    <i>
      <x v="23"/>
    </i>
    <i>
      <x v="24"/>
    </i>
    <i>
      <x v="25"/>
    </i>
  </rowItems>
  <colFields count="1">
    <field x="9"/>
  </colFields>
  <colItems count="6">
    <i>
      <x v="1"/>
    </i>
    <i>
      <x v="2"/>
    </i>
    <i>
      <x v="4"/>
    </i>
    <i>
      <x v="6"/>
    </i>
    <i>
      <x v="7"/>
    </i>
    <i>
      <x v="8"/>
    </i>
  </colItems>
  <dataFields count="1">
    <dataField name=","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99"/>
  <sheetViews>
    <sheetView showGridLines="0" tabSelected="1" workbookViewId="0">
      <pane xSplit="2" ySplit="2" topLeftCell="C3" activePane="bottomRight" state="frozen"/>
      <selection pane="topRight" activeCell="C1" sqref="C1"/>
      <selection pane="bottomLeft" activeCell="A3" sqref="A3"/>
      <selection pane="bottomRight" activeCell="L43" sqref="L43"/>
    </sheetView>
  </sheetViews>
  <sheetFormatPr defaultColWidth="12.6328125" defaultRowHeight="15" customHeight="1"/>
  <cols>
    <col min="1" max="1" width="35.7265625" customWidth="1"/>
    <col min="2" max="2" width="46.90625" customWidth="1"/>
    <col min="3" max="4" width="17.7265625" customWidth="1"/>
    <col min="5" max="5" width="15.08984375" customWidth="1"/>
    <col min="6" max="6" width="17.7265625" customWidth="1"/>
    <col min="7" max="7" width="27.36328125" customWidth="1"/>
    <col min="8" max="8" width="17.7265625" customWidth="1"/>
    <col min="9" max="9" width="17.7265625" hidden="1" customWidth="1"/>
    <col min="10" max="26" width="12.453125" customWidth="1"/>
  </cols>
  <sheetData>
    <row r="1" spans="1:10" ht="15.75" customHeight="1">
      <c r="A1" s="1" t="s">
        <v>0</v>
      </c>
      <c r="B1" s="2"/>
      <c r="C1" s="146"/>
      <c r="D1" s="147"/>
      <c r="E1" s="148"/>
      <c r="F1" s="3"/>
      <c r="G1" s="4"/>
      <c r="H1" s="4"/>
      <c r="I1" s="5"/>
      <c r="J1" s="5"/>
    </row>
    <row r="2" spans="1:10" ht="96" customHeight="1">
      <c r="A2" s="6" t="s">
        <v>1</v>
      </c>
      <c r="B2" s="6" t="s">
        <v>2</v>
      </c>
      <c r="C2" s="7" t="s">
        <v>3</v>
      </c>
      <c r="D2" s="8" t="s">
        <v>4</v>
      </c>
      <c r="E2" s="9" t="s">
        <v>5</v>
      </c>
      <c r="F2" s="10" t="s">
        <v>6</v>
      </c>
      <c r="G2" s="11" t="s">
        <v>7</v>
      </c>
      <c r="H2" s="12" t="s">
        <v>8</v>
      </c>
      <c r="I2" s="13" t="s">
        <v>9</v>
      </c>
      <c r="J2" s="5"/>
    </row>
    <row r="3" spans="1:10" ht="15.75" customHeight="1">
      <c r="A3" s="14" t="s">
        <v>10</v>
      </c>
      <c r="B3" s="14" t="s">
        <v>11</v>
      </c>
      <c r="C3" s="15">
        <f>VLOOKUP(B3,'Pivot Table 1'!A:G,6,FALSE)</f>
        <v>14</v>
      </c>
      <c r="D3" s="16">
        <v>0</v>
      </c>
      <c r="E3" s="17">
        <f>VLOOKUP(B3,'Pivot Table 1'!A:G,2,FALSE)</f>
        <v>14</v>
      </c>
      <c r="F3" s="17">
        <f>VLOOKUP($B3,AAG_Pivot!$A$5:$K$29,6,FALSE)</f>
        <v>6</v>
      </c>
      <c r="G3" s="16">
        <v>10</v>
      </c>
      <c r="H3" s="17">
        <f>VLOOKUP($B3,AAG_Pivot!$A$5:$K$32,4,FALSE)</f>
        <v>3</v>
      </c>
      <c r="I3" s="17">
        <v>7</v>
      </c>
      <c r="J3" s="5"/>
    </row>
    <row r="4" spans="1:10" ht="15.75" customHeight="1">
      <c r="A4" s="18" t="s">
        <v>10</v>
      </c>
      <c r="B4" s="18" t="s">
        <v>12</v>
      </c>
      <c r="C4" s="15">
        <f>VLOOKUP(B4,'Pivot Table 1'!A:G,6,FALSE)</f>
        <v>5</v>
      </c>
      <c r="D4" s="19">
        <f>VLOOKUP(B4,'Pivot Table 1'!A:G,5,FALSE)</f>
        <v>4</v>
      </c>
      <c r="E4" s="15">
        <v>0</v>
      </c>
      <c r="F4" s="15">
        <v>1</v>
      </c>
      <c r="G4" s="15">
        <v>7</v>
      </c>
      <c r="H4" s="15">
        <v>3</v>
      </c>
      <c r="I4" s="19">
        <v>3</v>
      </c>
      <c r="J4" s="5"/>
    </row>
    <row r="5" spans="1:10" ht="15.75" customHeight="1">
      <c r="A5" s="18" t="s">
        <v>13</v>
      </c>
      <c r="B5" s="18" t="s">
        <v>14</v>
      </c>
      <c r="C5" s="15">
        <f>VLOOKUP(B5,'Pivot Table 1'!A:G,6,FALSE)</f>
        <v>11</v>
      </c>
      <c r="D5" s="15">
        <v>2</v>
      </c>
      <c r="E5" s="15">
        <f>VLOOKUP(B5,'Pivot Table 1'!A:G,2,FALSE)</f>
        <v>6</v>
      </c>
      <c r="F5" s="15">
        <v>0</v>
      </c>
      <c r="G5" s="15">
        <v>5</v>
      </c>
      <c r="H5" s="15">
        <v>0</v>
      </c>
      <c r="I5" s="19">
        <v>0</v>
      </c>
      <c r="J5" s="5"/>
    </row>
    <row r="6" spans="1:10" ht="15.75" customHeight="1">
      <c r="A6" s="18" t="s">
        <v>13</v>
      </c>
      <c r="B6" s="18" t="s">
        <v>15</v>
      </c>
      <c r="C6" s="20">
        <f>VLOOKUP(B6,'Pivot Table 1'!A:G,6,FALSE)-1</f>
        <v>7</v>
      </c>
      <c r="D6" s="15">
        <v>0</v>
      </c>
      <c r="E6" s="15">
        <f>VLOOKUP(B6,'Pivot Table 1'!A:G,2,FALSE)</f>
        <v>11</v>
      </c>
      <c r="F6" s="15">
        <v>1</v>
      </c>
      <c r="G6" s="15">
        <v>8</v>
      </c>
      <c r="H6" s="19">
        <f>VLOOKUP($B6,AAG_Pivot!$A$5:$K$29,4,FALSE)</f>
        <v>2</v>
      </c>
      <c r="I6" s="19">
        <v>6</v>
      </c>
      <c r="J6" s="5"/>
    </row>
    <row r="7" spans="1:10" ht="15.75" customHeight="1">
      <c r="A7" s="18" t="s">
        <v>16</v>
      </c>
      <c r="B7" s="18" t="s">
        <v>17</v>
      </c>
      <c r="C7" s="15">
        <v>12</v>
      </c>
      <c r="D7" s="15">
        <v>4</v>
      </c>
      <c r="E7" s="15">
        <v>14</v>
      </c>
      <c r="F7" s="19">
        <f>VLOOKUP($B7,AAG_Pivot!$A$5:$K$29,6,FALSE)</f>
        <v>5</v>
      </c>
      <c r="G7" s="15">
        <v>9</v>
      </c>
      <c r="H7" s="19">
        <f>VLOOKUP($B7,AAG_Pivot!$A$5:$K$29,4,FALSE)</f>
        <v>6</v>
      </c>
      <c r="I7" s="19">
        <v>2</v>
      </c>
      <c r="J7" s="5"/>
    </row>
    <row r="8" spans="1:10" ht="15.75" customHeight="1">
      <c r="A8" s="18" t="s">
        <v>16</v>
      </c>
      <c r="B8" s="18" t="s">
        <v>18</v>
      </c>
      <c r="C8" s="15">
        <v>20</v>
      </c>
      <c r="D8" s="15">
        <v>4</v>
      </c>
      <c r="E8" s="15">
        <f>VLOOKUP(B8,'Pivot Table 1'!A:G,2,FALSE)</f>
        <v>9</v>
      </c>
      <c r="F8" s="15">
        <v>5</v>
      </c>
      <c r="G8" s="15">
        <v>10</v>
      </c>
      <c r="H8" s="19">
        <f>VLOOKUP($B8,AAG_Pivot!$A$5:$K$32,4,FALSE)</f>
        <v>12</v>
      </c>
      <c r="I8" s="19">
        <v>1</v>
      </c>
      <c r="J8" s="5"/>
    </row>
    <row r="9" spans="1:10" ht="15.75" customHeight="1">
      <c r="A9" s="18" t="s">
        <v>19</v>
      </c>
      <c r="B9" s="21" t="s">
        <v>20</v>
      </c>
      <c r="C9" s="22">
        <v>5</v>
      </c>
      <c r="D9" s="15">
        <v>7</v>
      </c>
      <c r="E9" s="15">
        <f>VLOOKUP(B9,'Pivot Table 1'!A:G,2,FALSE)</f>
        <v>3</v>
      </c>
      <c r="F9" s="15">
        <v>0</v>
      </c>
      <c r="G9" s="15">
        <v>4</v>
      </c>
      <c r="H9" s="15">
        <v>0</v>
      </c>
      <c r="I9" s="19">
        <v>0</v>
      </c>
      <c r="J9" s="5"/>
    </row>
    <row r="10" spans="1:10" ht="15.75" customHeight="1">
      <c r="A10" s="18" t="s">
        <v>19</v>
      </c>
      <c r="B10" s="21" t="s">
        <v>21</v>
      </c>
      <c r="C10" s="15">
        <v>4</v>
      </c>
      <c r="D10" s="15">
        <v>2</v>
      </c>
      <c r="E10" s="15">
        <f>VLOOKUP(B10,'Pivot Table 1'!A:G,2,FALSE)</f>
        <v>2</v>
      </c>
      <c r="F10" s="22">
        <v>5</v>
      </c>
      <c r="G10" s="15">
        <v>13</v>
      </c>
      <c r="H10" s="19">
        <f>VLOOKUP($B10,AAG_Pivot!$A$5:$K$29,4,FALSE)</f>
        <v>2</v>
      </c>
      <c r="I10" s="19">
        <v>0</v>
      </c>
      <c r="J10" s="5"/>
    </row>
    <row r="11" spans="1:10" ht="15.75" customHeight="1">
      <c r="A11" s="18" t="s">
        <v>19</v>
      </c>
      <c r="B11" s="18" t="s">
        <v>22</v>
      </c>
      <c r="C11" s="15">
        <v>1</v>
      </c>
      <c r="D11" s="15">
        <v>0</v>
      </c>
      <c r="E11" s="15">
        <v>0</v>
      </c>
      <c r="F11" s="15">
        <v>0</v>
      </c>
      <c r="G11" s="15">
        <v>5</v>
      </c>
      <c r="H11" s="19">
        <f>VLOOKUP($B11,AAG_Pivot!$A$5:$K$29,4,FALSE)</f>
        <v>8</v>
      </c>
      <c r="I11" s="19">
        <v>0</v>
      </c>
      <c r="J11" s="5"/>
    </row>
    <row r="12" spans="1:10" ht="15.75" customHeight="1">
      <c r="A12" s="18" t="s">
        <v>19</v>
      </c>
      <c r="B12" s="18" t="s">
        <v>23</v>
      </c>
      <c r="C12" s="15">
        <v>2</v>
      </c>
      <c r="D12" s="15">
        <v>1</v>
      </c>
      <c r="E12" s="15">
        <v>13</v>
      </c>
      <c r="F12" s="22">
        <v>6</v>
      </c>
      <c r="G12" s="15">
        <v>8</v>
      </c>
      <c r="H12" s="19">
        <f>VLOOKUP("VITAL",AAG_Pivot!$A$5:$K$32,4,FALSE)</f>
        <v>10</v>
      </c>
      <c r="I12" s="19">
        <v>0</v>
      </c>
      <c r="J12" s="5" t="s">
        <v>24</v>
      </c>
    </row>
    <row r="13" spans="1:10" ht="15.75" customHeight="1">
      <c r="A13" s="18" t="s">
        <v>25</v>
      </c>
      <c r="B13" s="18" t="s">
        <v>26</v>
      </c>
      <c r="C13" s="15">
        <v>1</v>
      </c>
      <c r="D13" s="15">
        <v>8</v>
      </c>
      <c r="E13" s="19">
        <f>VLOOKUP($B13,AAG_Pivot!$A$5:$K$29,3,FALSE)</f>
        <v>3</v>
      </c>
      <c r="F13" s="15">
        <v>1</v>
      </c>
      <c r="G13" s="15">
        <v>6</v>
      </c>
      <c r="H13" s="15">
        <v>0</v>
      </c>
      <c r="I13" s="19">
        <v>3</v>
      </c>
      <c r="J13" s="5"/>
    </row>
    <row r="14" spans="1:10" ht="15.75" customHeight="1">
      <c r="A14" s="18" t="s">
        <v>25</v>
      </c>
      <c r="B14" s="18" t="s">
        <v>27</v>
      </c>
      <c r="C14" s="15">
        <v>0</v>
      </c>
      <c r="D14" s="15">
        <v>0</v>
      </c>
      <c r="E14" s="15">
        <v>0</v>
      </c>
      <c r="F14" s="15">
        <v>0</v>
      </c>
      <c r="G14" s="15">
        <v>5</v>
      </c>
      <c r="H14" s="19">
        <f>VLOOKUP($B14,AAG_Pivot!$A$5:$K$29,4,FALSE)</f>
        <v>2</v>
      </c>
      <c r="I14" s="19"/>
      <c r="J14" s="5"/>
    </row>
    <row r="15" spans="1:10" ht="15.75" customHeight="1">
      <c r="A15" s="18" t="s">
        <v>25</v>
      </c>
      <c r="B15" s="18" t="s">
        <v>28</v>
      </c>
      <c r="C15" s="15">
        <v>3</v>
      </c>
      <c r="D15" s="15">
        <v>1</v>
      </c>
      <c r="E15" s="15">
        <v>2</v>
      </c>
      <c r="F15" s="19">
        <f>VLOOKUP($B15,AAG_Pivot!$A$5:$K$29,6,FALSE)</f>
        <v>1</v>
      </c>
      <c r="G15" s="15">
        <v>6</v>
      </c>
      <c r="H15" s="19">
        <f>VLOOKUP($B15,AAG_Pivot!$A$5:$K$29,4,FALSE)</f>
        <v>1</v>
      </c>
      <c r="I15" s="19">
        <v>0</v>
      </c>
      <c r="J15" s="5"/>
    </row>
    <row r="16" spans="1:10" ht="15.75" customHeight="1">
      <c r="A16" s="18" t="s">
        <v>25</v>
      </c>
      <c r="B16" s="18" t="s">
        <v>29</v>
      </c>
      <c r="C16" s="15">
        <v>7</v>
      </c>
      <c r="D16" s="15">
        <v>1</v>
      </c>
      <c r="E16" s="15">
        <v>2</v>
      </c>
      <c r="F16" s="15">
        <v>7</v>
      </c>
      <c r="G16" s="15">
        <v>10</v>
      </c>
      <c r="H16" s="19">
        <f>VLOOKUP($B16,AAG_Pivot!$A$5:$K$29,4,FALSE)</f>
        <v>10</v>
      </c>
      <c r="I16" s="19">
        <v>1</v>
      </c>
      <c r="J16" s="5"/>
    </row>
    <row r="17" spans="1:10" ht="15.75" customHeight="1">
      <c r="A17" s="18" t="s">
        <v>30</v>
      </c>
      <c r="B17" s="18" t="s">
        <v>31</v>
      </c>
      <c r="C17" s="15">
        <v>3</v>
      </c>
      <c r="D17" s="15">
        <v>2</v>
      </c>
      <c r="E17" s="19">
        <f>VLOOKUP($B17,AAG_Pivot!$A$5:$K$29,3,FALSE)</f>
        <v>3</v>
      </c>
      <c r="F17" s="19">
        <f>VLOOKUP($B17,AAG_Pivot!$A$5:$K$29,6,FALSE)</f>
        <v>4</v>
      </c>
      <c r="G17" s="15">
        <v>5</v>
      </c>
      <c r="H17" s="19">
        <f>VLOOKUP($B17,AAG_Pivot!$A$5:$K$29,4,FALSE)</f>
        <v>5</v>
      </c>
      <c r="I17" s="19">
        <v>4</v>
      </c>
      <c r="J17" s="5"/>
    </row>
    <row r="18" spans="1:10" ht="15.75" customHeight="1">
      <c r="A18" s="18" t="s">
        <v>30</v>
      </c>
      <c r="B18" s="18" t="s">
        <v>32</v>
      </c>
      <c r="C18" s="15">
        <v>8</v>
      </c>
      <c r="D18" s="15">
        <v>1</v>
      </c>
      <c r="E18" s="19">
        <f>VLOOKUP($B18,AAG_Pivot!$A$5:$K$29,3,FALSE)</f>
        <v>3</v>
      </c>
      <c r="F18" s="15">
        <v>1</v>
      </c>
      <c r="G18" s="15">
        <v>9</v>
      </c>
      <c r="H18" s="19">
        <f>VLOOKUP($B18,AAG_Pivot!$A$5:$K$29,4,FALSE)</f>
        <v>1</v>
      </c>
      <c r="I18" s="19">
        <v>0</v>
      </c>
      <c r="J18" s="5"/>
    </row>
    <row r="19" spans="1:10" ht="15.75" customHeight="1">
      <c r="A19" s="18" t="s">
        <v>30</v>
      </c>
      <c r="B19" s="18" t="s">
        <v>33</v>
      </c>
      <c r="C19" s="15">
        <v>7</v>
      </c>
      <c r="D19" s="15">
        <v>3</v>
      </c>
      <c r="E19" s="15">
        <v>1</v>
      </c>
      <c r="F19" s="15">
        <v>0</v>
      </c>
      <c r="G19" s="15">
        <v>6</v>
      </c>
      <c r="H19" s="15">
        <v>0</v>
      </c>
      <c r="I19" s="19">
        <v>4</v>
      </c>
      <c r="J19" s="5"/>
    </row>
    <row r="20" spans="1:10" ht="15.75" customHeight="1">
      <c r="A20" s="18" t="s">
        <v>30</v>
      </c>
      <c r="B20" s="18" t="s">
        <v>34</v>
      </c>
      <c r="C20" s="15">
        <v>2</v>
      </c>
      <c r="D20" s="15">
        <v>5</v>
      </c>
      <c r="E20" s="19">
        <f>VLOOKUP($B20,AAG_Pivot!$A$5:$K$29,3,FALSE)</f>
        <v>2</v>
      </c>
      <c r="F20" s="15">
        <v>0</v>
      </c>
      <c r="G20" s="15">
        <v>7</v>
      </c>
      <c r="H20" s="15">
        <v>0</v>
      </c>
      <c r="I20" s="19">
        <v>1</v>
      </c>
      <c r="J20" s="5"/>
    </row>
    <row r="21" spans="1:10" ht="15.75" customHeight="1">
      <c r="A21" s="18" t="s">
        <v>30</v>
      </c>
      <c r="B21" s="18" t="s">
        <v>35</v>
      </c>
      <c r="C21" s="15" t="s">
        <v>36</v>
      </c>
      <c r="D21" s="15">
        <v>3</v>
      </c>
      <c r="E21" s="19">
        <f>VLOOKUP($B21,AAG_Pivot!$A$5:$K$29,3,FALSE)</f>
        <v>10</v>
      </c>
      <c r="F21" s="19">
        <f>VLOOKUP($B21,AAG_Pivot!$A$5:$K$29,6,FALSE)</f>
        <v>4</v>
      </c>
      <c r="G21" s="15">
        <v>7</v>
      </c>
      <c r="H21" s="19">
        <f>VLOOKUP($B21,AAG_Pivot!$A$5:$K$32,4,FALSE)</f>
        <v>5</v>
      </c>
      <c r="I21" s="19">
        <v>0</v>
      </c>
      <c r="J21" s="5"/>
    </row>
    <row r="22" spans="1:10" ht="15.75" customHeight="1">
      <c r="A22" s="18" t="s">
        <v>37</v>
      </c>
      <c r="B22" s="18" t="s">
        <v>38</v>
      </c>
      <c r="C22" s="15">
        <v>0</v>
      </c>
      <c r="D22" s="15">
        <v>0</v>
      </c>
      <c r="E22" s="15">
        <v>2</v>
      </c>
      <c r="F22" s="19">
        <f>VLOOKUP($B22,AAG_Pivot!$A$5:$K$29,6,FALSE)</f>
        <v>5</v>
      </c>
      <c r="G22" s="15">
        <v>17</v>
      </c>
      <c r="H22" s="19">
        <f>VLOOKUP($B22,AAG_Pivot!$A$5:$K$29,4,FALSE)</f>
        <v>8</v>
      </c>
      <c r="I22" s="19">
        <v>0</v>
      </c>
      <c r="J22" s="5"/>
    </row>
    <row r="23" spans="1:10" ht="15.75" customHeight="1">
      <c r="A23" s="18" t="s">
        <v>37</v>
      </c>
      <c r="B23" s="18" t="s">
        <v>39</v>
      </c>
      <c r="C23" s="15">
        <v>7</v>
      </c>
      <c r="D23" s="15">
        <v>0</v>
      </c>
      <c r="E23" s="19">
        <f>VLOOKUP($B23,AAG_Pivot!$A$5:$K$29,3,FALSE)</f>
        <v>9</v>
      </c>
      <c r="F23" s="15">
        <v>0</v>
      </c>
      <c r="G23" s="15">
        <v>8</v>
      </c>
      <c r="H23" s="19">
        <f>VLOOKUP($B23,AAG_Pivot!$A$5:$K$29,4,FALSE)</f>
        <v>4</v>
      </c>
      <c r="I23" s="19">
        <v>0</v>
      </c>
      <c r="J23" s="5"/>
    </row>
    <row r="24" spans="1:10" ht="15.75" customHeight="1">
      <c r="A24" s="18" t="s">
        <v>37</v>
      </c>
      <c r="B24" s="18" t="s">
        <v>40</v>
      </c>
      <c r="C24" s="15">
        <v>2</v>
      </c>
      <c r="D24" s="15">
        <v>1</v>
      </c>
      <c r="E24" s="19">
        <f>VLOOKUP($B24,AAG_Pivot!$A$5:$K$29,3,FALSE)</f>
        <v>2</v>
      </c>
      <c r="F24" s="15">
        <v>0</v>
      </c>
      <c r="G24" s="15">
        <v>1</v>
      </c>
      <c r="H24" s="15">
        <v>0</v>
      </c>
      <c r="I24" s="19">
        <v>0</v>
      </c>
      <c r="J24" s="5"/>
    </row>
    <row r="25" spans="1:10" ht="16.5" customHeight="1">
      <c r="A25" s="23" t="s">
        <v>41</v>
      </c>
      <c r="B25" s="23" t="s">
        <v>41</v>
      </c>
      <c r="C25" s="24" t="s">
        <v>42</v>
      </c>
      <c r="D25" s="25">
        <f>VLOOKUP($B25,AAG_Pivot!$A$5:$K$32,9,FALSE)</f>
        <v>5</v>
      </c>
      <c r="E25" s="24">
        <v>7</v>
      </c>
      <c r="F25" s="24">
        <v>0</v>
      </c>
      <c r="G25" s="24">
        <v>0</v>
      </c>
      <c r="H25" s="24">
        <v>0</v>
      </c>
      <c r="I25" s="25">
        <v>0</v>
      </c>
      <c r="J25" s="5"/>
    </row>
    <row r="26" spans="1:10" ht="16.5" customHeight="1">
      <c r="A26" s="26"/>
      <c r="B26" s="27" t="s">
        <v>43</v>
      </c>
      <c r="C26" s="28">
        <v>124</v>
      </c>
      <c r="D26" s="29">
        <f t="shared" ref="D26:E26" si="0">SUM(D3:D25)</f>
        <v>54</v>
      </c>
      <c r="E26" s="29">
        <f t="shared" si="0"/>
        <v>118</v>
      </c>
      <c r="F26" s="28">
        <v>51</v>
      </c>
      <c r="G26" s="29">
        <f t="shared" ref="G26:I26" si="1">SUM(G3:G25)</f>
        <v>166</v>
      </c>
      <c r="H26" s="29">
        <f t="shared" si="1"/>
        <v>82</v>
      </c>
      <c r="I26" s="30">
        <f t="shared" si="1"/>
        <v>32</v>
      </c>
      <c r="J26" s="5"/>
    </row>
    <row r="27" spans="1:10" ht="16.5" customHeight="1">
      <c r="A27" s="31"/>
      <c r="B27" s="32" t="s">
        <v>44</v>
      </c>
      <c r="C27" s="33">
        <f>SUM(C26+F26)</f>
        <v>175</v>
      </c>
      <c r="D27" s="34"/>
      <c r="E27" s="35"/>
      <c r="F27" s="35"/>
      <c r="G27" s="35"/>
      <c r="H27" s="35"/>
      <c r="I27" s="35"/>
      <c r="J27" s="35"/>
    </row>
    <row r="28" spans="1:10" ht="16.5" customHeight="1">
      <c r="A28" s="31"/>
      <c r="B28" s="32" t="s">
        <v>45</v>
      </c>
      <c r="C28" s="149">
        <f>SUM(C26:D26)</f>
        <v>178</v>
      </c>
      <c r="D28" s="148"/>
      <c r="E28" s="35"/>
      <c r="F28" s="35"/>
      <c r="G28" s="35"/>
      <c r="H28" s="35"/>
      <c r="I28" s="35"/>
      <c r="J28" s="35"/>
    </row>
    <row r="29" spans="1:10" ht="15.75" customHeight="1">
      <c r="A29" s="35"/>
      <c r="B29" s="35"/>
      <c r="C29" s="35"/>
      <c r="D29" s="35"/>
      <c r="E29" s="35"/>
      <c r="F29" s="35"/>
      <c r="G29" s="35"/>
      <c r="H29" s="35"/>
      <c r="I29" s="35"/>
      <c r="J29" s="35"/>
    </row>
    <row r="30" spans="1:10" ht="15.75" customHeight="1">
      <c r="A30" s="36"/>
      <c r="B30" s="37" t="s">
        <v>46</v>
      </c>
    </row>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C1:E1"/>
    <mergeCell ref="C28:D28"/>
  </mergeCells>
  <printOptions horizontalCentered="1" gridLines="1"/>
  <pageMargins left="0.7" right="0.7" top="0.75" bottom="0.75" header="0" footer="0"/>
  <pageSetup fitToHeight="0" pageOrder="overThenDown" orientation="landscape" cellComments="atEnd"/>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328125" defaultRowHeight="15" customHeight="1"/>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c r="B1" s="38"/>
      <c r="E1" s="38"/>
      <c r="J1" s="38"/>
    </row>
    <row r="2" spans="1:26" ht="12" customHeight="1"/>
    <row r="3" spans="1:26" ht="12" customHeight="1">
      <c r="A3" s="150" t="s">
        <v>47</v>
      </c>
      <c r="B3" s="150" t="s">
        <v>48</v>
      </c>
      <c r="C3" s="151"/>
      <c r="D3" s="151"/>
      <c r="E3" s="151"/>
      <c r="F3" s="151"/>
      <c r="G3" s="151"/>
      <c r="H3" s="151"/>
      <c r="I3" s="151"/>
      <c r="J3" s="151"/>
      <c r="K3" s="151"/>
      <c r="L3" s="151"/>
      <c r="M3" s="152"/>
    </row>
    <row r="4" spans="1:26" ht="12" customHeight="1">
      <c r="A4" s="150" t="s">
        <v>49</v>
      </c>
      <c r="B4" s="153" t="s">
        <v>50</v>
      </c>
      <c r="C4" s="154" t="s">
        <v>51</v>
      </c>
      <c r="D4" s="154" t="s">
        <v>52</v>
      </c>
      <c r="E4" s="154" t="s">
        <v>53</v>
      </c>
      <c r="F4" s="154" t="s">
        <v>6</v>
      </c>
      <c r="G4" s="154" t="s">
        <v>54</v>
      </c>
      <c r="H4" s="154" t="s">
        <v>55</v>
      </c>
      <c r="I4" s="154" t="s">
        <v>3</v>
      </c>
      <c r="J4" s="154" t="s">
        <v>56</v>
      </c>
      <c r="K4" s="154" t="s">
        <v>57</v>
      </c>
      <c r="L4" s="154" t="s">
        <v>58</v>
      </c>
      <c r="M4" s="167" t="s">
        <v>59</v>
      </c>
      <c r="N4" s="39"/>
      <c r="O4" s="39"/>
      <c r="P4" s="39"/>
      <c r="Q4" s="39"/>
      <c r="R4" s="39"/>
      <c r="S4" s="39"/>
      <c r="T4" s="39"/>
      <c r="U4" s="39"/>
      <c r="V4" s="39"/>
      <c r="W4" s="39"/>
      <c r="X4" s="39"/>
      <c r="Y4" s="39"/>
      <c r="Z4" s="39"/>
    </row>
    <row r="5" spans="1:26" ht="12" customHeight="1">
      <c r="A5" s="153" t="s">
        <v>31</v>
      </c>
      <c r="B5" s="156"/>
      <c r="C5" s="157">
        <v>3</v>
      </c>
      <c r="D5" s="157">
        <v>5</v>
      </c>
      <c r="E5" s="157"/>
      <c r="F5" s="157">
        <v>4</v>
      </c>
      <c r="G5" s="157"/>
      <c r="H5" s="157">
        <v>2</v>
      </c>
      <c r="I5" s="157">
        <v>3</v>
      </c>
      <c r="J5" s="157">
        <v>5</v>
      </c>
      <c r="K5" s="157"/>
      <c r="L5" s="157">
        <v>2</v>
      </c>
      <c r="M5" s="168">
        <v>24</v>
      </c>
    </row>
    <row r="6" spans="1:26" ht="12" customHeight="1">
      <c r="A6" s="159" t="s">
        <v>38</v>
      </c>
      <c r="B6" s="160"/>
      <c r="C6" s="161">
        <v>1</v>
      </c>
      <c r="D6" s="161">
        <v>8</v>
      </c>
      <c r="E6" s="161">
        <v>1</v>
      </c>
      <c r="F6" s="161">
        <v>5</v>
      </c>
      <c r="G6" s="161"/>
      <c r="H6" s="161">
        <v>2</v>
      </c>
      <c r="I6" s="161"/>
      <c r="J6" s="161">
        <v>17</v>
      </c>
      <c r="K6" s="161">
        <v>6</v>
      </c>
      <c r="L6" s="161">
        <v>7</v>
      </c>
      <c r="M6" s="169">
        <v>47</v>
      </c>
    </row>
    <row r="7" spans="1:26" ht="12" customHeight="1">
      <c r="A7" s="159" t="s">
        <v>20</v>
      </c>
      <c r="B7" s="160">
        <v>1</v>
      </c>
      <c r="C7" s="161">
        <v>3</v>
      </c>
      <c r="D7" s="161"/>
      <c r="E7" s="161">
        <v>11</v>
      </c>
      <c r="F7" s="161"/>
      <c r="G7" s="161">
        <v>3</v>
      </c>
      <c r="H7" s="161">
        <v>7</v>
      </c>
      <c r="I7" s="161">
        <v>5</v>
      </c>
      <c r="J7" s="161">
        <v>4</v>
      </c>
      <c r="K7" s="161"/>
      <c r="L7" s="161">
        <v>2</v>
      </c>
      <c r="M7" s="169">
        <v>36</v>
      </c>
    </row>
    <row r="8" spans="1:26" ht="12" customHeight="1">
      <c r="A8" s="159" t="s">
        <v>60</v>
      </c>
      <c r="B8" s="160"/>
      <c r="C8" s="161"/>
      <c r="D8" s="161"/>
      <c r="E8" s="161"/>
      <c r="F8" s="161">
        <v>3</v>
      </c>
      <c r="G8" s="161"/>
      <c r="H8" s="161"/>
      <c r="I8" s="161"/>
      <c r="J8" s="161"/>
      <c r="K8" s="161"/>
      <c r="L8" s="161"/>
      <c r="M8" s="169">
        <v>3</v>
      </c>
    </row>
    <row r="9" spans="1:26" ht="12" customHeight="1">
      <c r="A9" s="159" t="s">
        <v>39</v>
      </c>
      <c r="B9" s="160"/>
      <c r="C9" s="161">
        <v>9</v>
      </c>
      <c r="D9" s="161">
        <v>4</v>
      </c>
      <c r="E9" s="161"/>
      <c r="F9" s="161"/>
      <c r="G9" s="161"/>
      <c r="H9" s="161"/>
      <c r="I9" s="161">
        <v>7</v>
      </c>
      <c r="J9" s="161">
        <v>8</v>
      </c>
      <c r="K9" s="161">
        <v>3</v>
      </c>
      <c r="L9" s="161"/>
      <c r="M9" s="169">
        <v>31</v>
      </c>
    </row>
    <row r="10" spans="1:26" ht="12" customHeight="1">
      <c r="A10" s="159" t="s">
        <v>21</v>
      </c>
      <c r="B10" s="160"/>
      <c r="C10" s="161">
        <v>2</v>
      </c>
      <c r="D10" s="161">
        <v>2</v>
      </c>
      <c r="E10" s="161"/>
      <c r="F10" s="161">
        <v>4</v>
      </c>
      <c r="G10" s="161"/>
      <c r="H10" s="161">
        <v>2</v>
      </c>
      <c r="I10" s="161">
        <v>4</v>
      </c>
      <c r="J10" s="161">
        <v>13</v>
      </c>
      <c r="K10" s="161"/>
      <c r="L10" s="161">
        <v>6</v>
      </c>
      <c r="M10" s="169">
        <v>33</v>
      </c>
    </row>
    <row r="11" spans="1:26" ht="12" customHeight="1">
      <c r="A11" s="159" t="s">
        <v>40</v>
      </c>
      <c r="B11" s="160">
        <v>2</v>
      </c>
      <c r="C11" s="161">
        <v>2</v>
      </c>
      <c r="D11" s="161"/>
      <c r="E11" s="161"/>
      <c r="F11" s="161"/>
      <c r="G11" s="161"/>
      <c r="H11" s="161">
        <v>1</v>
      </c>
      <c r="I11" s="161">
        <v>2</v>
      </c>
      <c r="J11" s="161">
        <v>1</v>
      </c>
      <c r="K11" s="161"/>
      <c r="L11" s="161"/>
      <c r="M11" s="169">
        <v>8</v>
      </c>
    </row>
    <row r="12" spans="1:26" ht="12" customHeight="1">
      <c r="A12" s="159" t="s">
        <v>32</v>
      </c>
      <c r="B12" s="160"/>
      <c r="C12" s="161">
        <v>3</v>
      </c>
      <c r="D12" s="161">
        <v>1</v>
      </c>
      <c r="E12" s="161">
        <v>1</v>
      </c>
      <c r="F12" s="161">
        <v>1</v>
      </c>
      <c r="G12" s="161"/>
      <c r="H12" s="161">
        <v>1</v>
      </c>
      <c r="I12" s="161">
        <v>8</v>
      </c>
      <c r="J12" s="161">
        <v>9</v>
      </c>
      <c r="K12" s="161"/>
      <c r="L12" s="161"/>
      <c r="M12" s="169">
        <v>24</v>
      </c>
    </row>
    <row r="13" spans="1:26" ht="12" customHeight="1">
      <c r="A13" s="159" t="s">
        <v>33</v>
      </c>
      <c r="B13" s="160"/>
      <c r="C13" s="161"/>
      <c r="D13" s="161"/>
      <c r="E13" s="161"/>
      <c r="F13" s="161"/>
      <c r="G13" s="161"/>
      <c r="H13" s="161">
        <v>3</v>
      </c>
      <c r="I13" s="161">
        <v>7</v>
      </c>
      <c r="J13" s="161">
        <v>6</v>
      </c>
      <c r="K13" s="161"/>
      <c r="L13" s="161"/>
      <c r="M13" s="169">
        <v>16</v>
      </c>
    </row>
    <row r="14" spans="1:26" ht="12" customHeight="1">
      <c r="A14" s="159" t="s">
        <v>26</v>
      </c>
      <c r="B14" s="160"/>
      <c r="C14" s="161">
        <v>3</v>
      </c>
      <c r="D14" s="161"/>
      <c r="E14" s="161"/>
      <c r="F14" s="161">
        <v>1</v>
      </c>
      <c r="G14" s="161"/>
      <c r="H14" s="161">
        <v>8</v>
      </c>
      <c r="I14" s="161">
        <v>1</v>
      </c>
      <c r="J14" s="161">
        <v>6</v>
      </c>
      <c r="K14" s="161">
        <v>1</v>
      </c>
      <c r="L14" s="161"/>
      <c r="M14" s="169">
        <v>20</v>
      </c>
    </row>
    <row r="15" spans="1:26" ht="12" customHeight="1">
      <c r="A15" s="159" t="s">
        <v>34</v>
      </c>
      <c r="B15" s="160"/>
      <c r="C15" s="161">
        <v>2</v>
      </c>
      <c r="D15" s="161"/>
      <c r="E15" s="161">
        <v>4</v>
      </c>
      <c r="F15" s="161"/>
      <c r="G15" s="161"/>
      <c r="H15" s="161">
        <v>5</v>
      </c>
      <c r="I15" s="161">
        <v>2</v>
      </c>
      <c r="J15" s="161">
        <v>7</v>
      </c>
      <c r="K15" s="161"/>
      <c r="L15" s="161"/>
      <c r="M15" s="169">
        <v>20</v>
      </c>
    </row>
    <row r="16" spans="1:26" ht="12" customHeight="1">
      <c r="A16" s="159" t="s">
        <v>27</v>
      </c>
      <c r="B16" s="160"/>
      <c r="C16" s="161"/>
      <c r="D16" s="161">
        <v>2</v>
      </c>
      <c r="E16" s="161"/>
      <c r="F16" s="161"/>
      <c r="G16" s="161">
        <v>3</v>
      </c>
      <c r="H16" s="161"/>
      <c r="I16" s="161"/>
      <c r="J16" s="161">
        <v>5</v>
      </c>
      <c r="K16" s="161">
        <v>2</v>
      </c>
      <c r="L16" s="161"/>
      <c r="M16" s="169">
        <v>12</v>
      </c>
    </row>
    <row r="17" spans="1:13" ht="12" customHeight="1">
      <c r="A17" s="159" t="s">
        <v>28</v>
      </c>
      <c r="B17" s="160"/>
      <c r="C17" s="161">
        <v>2</v>
      </c>
      <c r="D17" s="161">
        <v>1</v>
      </c>
      <c r="E17" s="161"/>
      <c r="F17" s="161">
        <v>1</v>
      </c>
      <c r="G17" s="161"/>
      <c r="H17" s="161">
        <v>1</v>
      </c>
      <c r="I17" s="161">
        <v>3</v>
      </c>
      <c r="J17" s="161">
        <v>6</v>
      </c>
      <c r="K17" s="161">
        <v>4</v>
      </c>
      <c r="L17" s="161"/>
      <c r="M17" s="169">
        <v>18</v>
      </c>
    </row>
    <row r="18" spans="1:13" ht="12" customHeight="1">
      <c r="A18" s="159" t="s">
        <v>14</v>
      </c>
      <c r="B18" s="160"/>
      <c r="C18" s="161">
        <v>6</v>
      </c>
      <c r="D18" s="161"/>
      <c r="E18" s="161"/>
      <c r="F18" s="161"/>
      <c r="G18" s="161"/>
      <c r="H18" s="161">
        <v>2</v>
      </c>
      <c r="I18" s="161">
        <v>11</v>
      </c>
      <c r="J18" s="161">
        <v>5</v>
      </c>
      <c r="K18" s="161">
        <v>2</v>
      </c>
      <c r="L18" s="161"/>
      <c r="M18" s="169">
        <v>26</v>
      </c>
    </row>
    <row r="19" spans="1:13" ht="12" customHeight="1">
      <c r="A19" s="159" t="s">
        <v>35</v>
      </c>
      <c r="B19" s="160"/>
      <c r="C19" s="161">
        <v>10</v>
      </c>
      <c r="D19" s="161">
        <v>5</v>
      </c>
      <c r="E19" s="161"/>
      <c r="F19" s="161">
        <v>4</v>
      </c>
      <c r="G19" s="161"/>
      <c r="H19" s="161">
        <v>3</v>
      </c>
      <c r="I19" s="161"/>
      <c r="J19" s="161">
        <v>7</v>
      </c>
      <c r="K19" s="161"/>
      <c r="L19" s="161"/>
      <c r="M19" s="169">
        <v>29</v>
      </c>
    </row>
    <row r="20" spans="1:13" ht="12" customHeight="1">
      <c r="A20" s="159" t="s">
        <v>11</v>
      </c>
      <c r="B20" s="160"/>
      <c r="C20" s="161">
        <v>14</v>
      </c>
      <c r="D20" s="161">
        <v>3</v>
      </c>
      <c r="E20" s="161"/>
      <c r="F20" s="161">
        <v>6</v>
      </c>
      <c r="G20" s="161"/>
      <c r="H20" s="161"/>
      <c r="I20" s="161">
        <v>14</v>
      </c>
      <c r="J20" s="161">
        <v>10</v>
      </c>
      <c r="K20" s="161"/>
      <c r="L20" s="161"/>
      <c r="M20" s="169">
        <v>47</v>
      </c>
    </row>
    <row r="21" spans="1:13" ht="12" customHeight="1">
      <c r="A21" s="159" t="s">
        <v>17</v>
      </c>
      <c r="B21" s="160">
        <v>1</v>
      </c>
      <c r="C21" s="161">
        <v>15</v>
      </c>
      <c r="D21" s="161">
        <v>6</v>
      </c>
      <c r="E21" s="161"/>
      <c r="F21" s="161">
        <v>5</v>
      </c>
      <c r="G21" s="161">
        <v>3</v>
      </c>
      <c r="H21" s="161">
        <v>4</v>
      </c>
      <c r="I21" s="161">
        <v>12</v>
      </c>
      <c r="J21" s="161">
        <v>9</v>
      </c>
      <c r="K21" s="161"/>
      <c r="L21" s="161"/>
      <c r="M21" s="169">
        <v>55</v>
      </c>
    </row>
    <row r="22" spans="1:13" ht="12" customHeight="1">
      <c r="A22" s="159" t="s">
        <v>41</v>
      </c>
      <c r="B22" s="160">
        <v>2</v>
      </c>
      <c r="C22" s="161">
        <v>5</v>
      </c>
      <c r="D22" s="161"/>
      <c r="E22" s="161"/>
      <c r="F22" s="161"/>
      <c r="G22" s="161"/>
      <c r="H22" s="161">
        <v>2</v>
      </c>
      <c r="I22" s="161">
        <v>5</v>
      </c>
      <c r="J22" s="161"/>
      <c r="K22" s="161"/>
      <c r="L22" s="161"/>
      <c r="M22" s="169">
        <v>14</v>
      </c>
    </row>
    <row r="23" spans="1:13" ht="12" customHeight="1">
      <c r="A23" s="159" t="s">
        <v>29</v>
      </c>
      <c r="B23" s="160"/>
      <c r="C23" s="161">
        <v>2</v>
      </c>
      <c r="D23" s="161">
        <v>10</v>
      </c>
      <c r="E23" s="161"/>
      <c r="F23" s="161">
        <v>7</v>
      </c>
      <c r="G23" s="161">
        <v>1</v>
      </c>
      <c r="H23" s="161">
        <v>1</v>
      </c>
      <c r="I23" s="161">
        <v>7</v>
      </c>
      <c r="J23" s="161">
        <v>10</v>
      </c>
      <c r="K23" s="161">
        <v>1</v>
      </c>
      <c r="L23" s="161"/>
      <c r="M23" s="169">
        <v>39</v>
      </c>
    </row>
    <row r="24" spans="1:13" ht="12" customHeight="1">
      <c r="A24" s="159" t="s">
        <v>61</v>
      </c>
      <c r="B24" s="160"/>
      <c r="C24" s="161">
        <v>3</v>
      </c>
      <c r="D24" s="161"/>
      <c r="E24" s="161">
        <v>6</v>
      </c>
      <c r="F24" s="161"/>
      <c r="G24" s="161">
        <v>1</v>
      </c>
      <c r="H24" s="161">
        <v>1</v>
      </c>
      <c r="I24" s="161"/>
      <c r="J24" s="161"/>
      <c r="K24" s="161"/>
      <c r="L24" s="161"/>
      <c r="M24" s="169">
        <v>11</v>
      </c>
    </row>
    <row r="25" spans="1:13" ht="12" customHeight="1">
      <c r="A25" s="159" t="s">
        <v>15</v>
      </c>
      <c r="B25" s="160">
        <v>1</v>
      </c>
      <c r="C25" s="161">
        <v>11</v>
      </c>
      <c r="D25" s="161">
        <v>2</v>
      </c>
      <c r="E25" s="161">
        <v>1</v>
      </c>
      <c r="F25" s="161">
        <v>1</v>
      </c>
      <c r="G25" s="161">
        <v>3</v>
      </c>
      <c r="H25" s="161"/>
      <c r="I25" s="161">
        <v>8</v>
      </c>
      <c r="J25" s="161">
        <v>8</v>
      </c>
      <c r="K25" s="161">
        <v>1</v>
      </c>
      <c r="L25" s="161">
        <v>2</v>
      </c>
      <c r="M25" s="169">
        <v>38</v>
      </c>
    </row>
    <row r="26" spans="1:13" ht="12" customHeight="1">
      <c r="A26" s="159" t="s">
        <v>22</v>
      </c>
      <c r="B26" s="160"/>
      <c r="C26" s="161"/>
      <c r="D26" s="161">
        <v>8</v>
      </c>
      <c r="E26" s="161"/>
      <c r="F26" s="161"/>
      <c r="G26" s="161"/>
      <c r="H26" s="161"/>
      <c r="I26" s="161">
        <v>1</v>
      </c>
      <c r="J26" s="161">
        <v>5</v>
      </c>
      <c r="K26" s="161">
        <v>1</v>
      </c>
      <c r="L26" s="161"/>
      <c r="M26" s="169">
        <v>15</v>
      </c>
    </row>
    <row r="27" spans="1:13" ht="12" customHeight="1">
      <c r="A27" s="159" t="s">
        <v>62</v>
      </c>
      <c r="B27" s="160"/>
      <c r="C27" s="161">
        <v>11</v>
      </c>
      <c r="D27" s="161"/>
      <c r="E27" s="161"/>
      <c r="F27" s="161"/>
      <c r="G27" s="161"/>
      <c r="H27" s="161"/>
      <c r="I27" s="161"/>
      <c r="J27" s="161"/>
      <c r="K27" s="161"/>
      <c r="L27" s="161"/>
      <c r="M27" s="169">
        <v>11</v>
      </c>
    </row>
    <row r="28" spans="1:13" ht="12" customHeight="1">
      <c r="A28" s="159" t="s">
        <v>18</v>
      </c>
      <c r="B28" s="160"/>
      <c r="C28" s="161">
        <v>9</v>
      </c>
      <c r="D28" s="161">
        <v>12</v>
      </c>
      <c r="E28" s="161"/>
      <c r="F28" s="161">
        <v>5</v>
      </c>
      <c r="G28" s="161">
        <v>6</v>
      </c>
      <c r="H28" s="161">
        <v>4</v>
      </c>
      <c r="I28" s="161">
        <v>20</v>
      </c>
      <c r="J28" s="161">
        <v>10</v>
      </c>
      <c r="K28" s="161"/>
      <c r="L28" s="161"/>
      <c r="M28" s="169">
        <v>66</v>
      </c>
    </row>
    <row r="29" spans="1:13" ht="12" customHeight="1">
      <c r="A29" s="159" t="s">
        <v>63</v>
      </c>
      <c r="B29" s="160"/>
      <c r="C29" s="161">
        <v>2</v>
      </c>
      <c r="D29" s="161">
        <v>10</v>
      </c>
      <c r="E29" s="161">
        <v>7</v>
      </c>
      <c r="F29" s="161">
        <v>5</v>
      </c>
      <c r="G29" s="161"/>
      <c r="H29" s="161">
        <v>1</v>
      </c>
      <c r="I29" s="161">
        <v>2</v>
      </c>
      <c r="J29" s="161">
        <v>8</v>
      </c>
      <c r="K29" s="161">
        <v>1</v>
      </c>
      <c r="L29" s="161"/>
      <c r="M29" s="169">
        <v>36</v>
      </c>
    </row>
    <row r="30" spans="1:13" ht="12" customHeight="1">
      <c r="A30" s="159" t="s">
        <v>12</v>
      </c>
      <c r="B30" s="160"/>
      <c r="C30" s="161"/>
      <c r="D30" s="161"/>
      <c r="E30" s="161"/>
      <c r="F30" s="161">
        <v>1</v>
      </c>
      <c r="G30" s="161"/>
      <c r="H30" s="161">
        <v>4</v>
      </c>
      <c r="I30" s="161">
        <v>5</v>
      </c>
      <c r="J30" s="161">
        <v>6</v>
      </c>
      <c r="K30" s="161"/>
      <c r="L30" s="161"/>
      <c r="M30" s="169">
        <v>16</v>
      </c>
    </row>
    <row r="31" spans="1:13" ht="12" customHeight="1">
      <c r="A31" s="159" t="s">
        <v>1858</v>
      </c>
      <c r="B31" s="160"/>
      <c r="C31" s="161">
        <v>1</v>
      </c>
      <c r="D31" s="161"/>
      <c r="E31" s="161">
        <v>25</v>
      </c>
      <c r="F31" s="161"/>
      <c r="G31" s="161"/>
      <c r="H31" s="161"/>
      <c r="I31" s="161"/>
      <c r="J31" s="161"/>
      <c r="K31" s="161"/>
      <c r="L31" s="161"/>
      <c r="M31" s="169">
        <v>26</v>
      </c>
    </row>
    <row r="32" spans="1:13" ht="12" customHeight="1">
      <c r="A32" s="170" t="s">
        <v>59</v>
      </c>
      <c r="B32" s="171">
        <v>7</v>
      </c>
      <c r="C32" s="172">
        <v>119</v>
      </c>
      <c r="D32" s="172">
        <v>79</v>
      </c>
      <c r="E32" s="172">
        <v>56</v>
      </c>
      <c r="F32" s="172">
        <v>53</v>
      </c>
      <c r="G32" s="172">
        <v>20</v>
      </c>
      <c r="H32" s="172">
        <v>54</v>
      </c>
      <c r="I32" s="172">
        <v>127</v>
      </c>
      <c r="J32" s="172">
        <v>165</v>
      </c>
      <c r="K32" s="172">
        <v>22</v>
      </c>
      <c r="L32" s="172">
        <v>19</v>
      </c>
      <c r="M32" s="173">
        <v>721</v>
      </c>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K859"/>
  <sheetViews>
    <sheetView workbookViewId="0">
      <pane ySplit="2" topLeftCell="A3" activePane="bottomLeft" state="frozen"/>
      <selection pane="bottomLeft" activeCell="H645" sqref="H645"/>
    </sheetView>
  </sheetViews>
  <sheetFormatPr defaultColWidth="12.6328125" defaultRowHeight="15" customHeight="1"/>
  <cols>
    <col min="1" max="2" width="15" customWidth="1"/>
    <col min="3" max="3" width="17.1796875" customWidth="1"/>
    <col min="4" max="4" width="19.453125" customWidth="1"/>
    <col min="5" max="5" width="15.7265625" hidden="1" customWidth="1"/>
    <col min="6" max="6" width="13" customWidth="1"/>
    <col min="7" max="7" width="9" customWidth="1"/>
    <col min="8" max="8" width="11.90625" customWidth="1"/>
    <col min="9" max="9" width="30.453125" customWidth="1"/>
    <col min="10" max="10" width="106.6328125" customWidth="1"/>
  </cols>
  <sheetData>
    <row r="1" spans="1:10" ht="15.75" hidden="1" customHeight="1">
      <c r="A1" s="40"/>
      <c r="B1" s="40"/>
      <c r="C1" s="40"/>
      <c r="D1" s="41"/>
      <c r="E1" s="42"/>
      <c r="F1" s="43"/>
      <c r="G1" s="44"/>
      <c r="H1" s="43"/>
      <c r="I1" s="40"/>
      <c r="J1" s="45"/>
    </row>
    <row r="2" spans="1:10" ht="77.25" customHeight="1">
      <c r="A2" s="46" t="s">
        <v>1</v>
      </c>
      <c r="B2" s="46" t="s">
        <v>49</v>
      </c>
      <c r="C2" s="46" t="s">
        <v>64</v>
      </c>
      <c r="D2" s="46" t="s">
        <v>48</v>
      </c>
      <c r="E2" s="47" t="s">
        <v>65</v>
      </c>
      <c r="F2" s="48" t="s">
        <v>66</v>
      </c>
      <c r="G2" s="48" t="s">
        <v>67</v>
      </c>
      <c r="H2" s="48" t="s">
        <v>68</v>
      </c>
      <c r="I2" s="48" t="s">
        <v>69</v>
      </c>
      <c r="J2" s="48" t="s">
        <v>70</v>
      </c>
    </row>
    <row r="3" spans="1:10" ht="41.25" customHeight="1">
      <c r="A3" s="50" t="s">
        <v>71</v>
      </c>
      <c r="B3" s="50" t="s">
        <v>31</v>
      </c>
      <c r="C3" s="50"/>
      <c r="D3" s="51" t="s">
        <v>72</v>
      </c>
      <c r="E3" s="52" t="s">
        <v>73</v>
      </c>
      <c r="F3" s="54"/>
      <c r="G3" s="55" t="s">
        <v>74</v>
      </c>
      <c r="H3" s="54" t="s">
        <v>75</v>
      </c>
      <c r="I3" s="56" t="s">
        <v>76</v>
      </c>
      <c r="J3" s="52" t="s">
        <v>77</v>
      </c>
    </row>
    <row r="4" spans="1:10" ht="27.75" customHeight="1">
      <c r="A4" s="50" t="s">
        <v>71</v>
      </c>
      <c r="B4" s="50" t="s">
        <v>31</v>
      </c>
      <c r="C4" s="60"/>
      <c r="D4" s="51" t="s">
        <v>78</v>
      </c>
      <c r="E4" s="52" t="s">
        <v>79</v>
      </c>
      <c r="F4" s="54"/>
      <c r="G4" s="55" t="s">
        <v>74</v>
      </c>
      <c r="H4" s="54" t="s">
        <v>80</v>
      </c>
      <c r="I4" s="61" t="s">
        <v>81</v>
      </c>
      <c r="J4" s="50" t="s">
        <v>82</v>
      </c>
    </row>
    <row r="5" spans="1:10" ht="15.75" customHeight="1">
      <c r="A5" s="50" t="s">
        <v>71</v>
      </c>
      <c r="B5" s="50" t="s">
        <v>31</v>
      </c>
      <c r="C5" s="50"/>
      <c r="D5" s="51" t="s">
        <v>83</v>
      </c>
      <c r="E5" s="52"/>
      <c r="F5" s="54"/>
      <c r="G5" s="55" t="s">
        <v>74</v>
      </c>
      <c r="H5" s="62" t="s">
        <v>84</v>
      </c>
      <c r="I5" s="56" t="s">
        <v>85</v>
      </c>
      <c r="J5" s="52" t="s">
        <v>86</v>
      </c>
    </row>
    <row r="6" spans="1:10" ht="59.25" customHeight="1">
      <c r="A6" s="50" t="s">
        <v>71</v>
      </c>
      <c r="B6" s="50" t="s">
        <v>31</v>
      </c>
      <c r="C6" s="50"/>
      <c r="D6" s="51" t="s">
        <v>55</v>
      </c>
      <c r="E6" s="52" t="s">
        <v>87</v>
      </c>
      <c r="F6" s="54"/>
      <c r="G6" s="55" t="s">
        <v>74</v>
      </c>
      <c r="H6" s="54" t="s">
        <v>88</v>
      </c>
      <c r="I6" s="51" t="s">
        <v>89</v>
      </c>
      <c r="J6" s="50" t="s">
        <v>90</v>
      </c>
    </row>
    <row r="7" spans="1:10" ht="33.75" customHeight="1">
      <c r="A7" s="50" t="s">
        <v>71</v>
      </c>
      <c r="B7" s="50" t="s">
        <v>31</v>
      </c>
      <c r="C7" s="50"/>
      <c r="D7" s="51" t="s">
        <v>55</v>
      </c>
      <c r="E7" s="52"/>
      <c r="F7" s="64"/>
      <c r="G7" s="65" t="s">
        <v>91</v>
      </c>
      <c r="H7" s="62" t="s">
        <v>92</v>
      </c>
      <c r="I7" s="67" t="s">
        <v>93</v>
      </c>
      <c r="J7" s="52"/>
    </row>
    <row r="8" spans="1:10" ht="34.5" customHeight="1">
      <c r="A8" s="50" t="s">
        <v>71</v>
      </c>
      <c r="B8" s="50" t="s">
        <v>31</v>
      </c>
      <c r="C8" s="50"/>
      <c r="D8" s="52" t="s">
        <v>94</v>
      </c>
      <c r="E8" s="52"/>
      <c r="F8" s="64" t="s">
        <v>95</v>
      </c>
      <c r="G8" s="65" t="s">
        <v>91</v>
      </c>
      <c r="H8" s="62" t="s">
        <v>96</v>
      </c>
      <c r="I8" s="68" t="s">
        <v>97</v>
      </c>
      <c r="J8" s="52" t="s">
        <v>98</v>
      </c>
    </row>
    <row r="9" spans="1:10" ht="33.75" customHeight="1">
      <c r="A9" s="50" t="s">
        <v>71</v>
      </c>
      <c r="B9" s="50" t="s">
        <v>31</v>
      </c>
      <c r="C9" s="50"/>
      <c r="D9" s="51" t="s">
        <v>99</v>
      </c>
      <c r="E9" s="52"/>
      <c r="F9" s="64" t="s">
        <v>100</v>
      </c>
      <c r="G9" s="65" t="s">
        <v>91</v>
      </c>
      <c r="H9" s="62" t="s">
        <v>101</v>
      </c>
      <c r="I9" s="69" t="s">
        <v>102</v>
      </c>
      <c r="J9" s="52" t="s">
        <v>103</v>
      </c>
    </row>
    <row r="10" spans="1:10" ht="44.25" customHeight="1">
      <c r="A10" s="50" t="s">
        <v>71</v>
      </c>
      <c r="B10" s="50" t="s">
        <v>31</v>
      </c>
      <c r="C10" s="50"/>
      <c r="D10" s="51" t="s">
        <v>104</v>
      </c>
      <c r="E10" s="52"/>
      <c r="F10" s="64" t="s">
        <v>105</v>
      </c>
      <c r="G10" s="65" t="s">
        <v>91</v>
      </c>
      <c r="H10" s="62" t="s">
        <v>106</v>
      </c>
      <c r="I10" s="68" t="s">
        <v>107</v>
      </c>
      <c r="J10" s="52" t="s">
        <v>108</v>
      </c>
    </row>
    <row r="11" spans="1:10" ht="34.5" customHeight="1">
      <c r="A11" s="50" t="s">
        <v>71</v>
      </c>
      <c r="B11" s="50" t="s">
        <v>31</v>
      </c>
      <c r="C11" s="50"/>
      <c r="D11" s="51" t="s">
        <v>109</v>
      </c>
      <c r="E11" s="52"/>
      <c r="F11" s="64" t="s">
        <v>110</v>
      </c>
      <c r="G11" s="55"/>
      <c r="H11" s="54"/>
      <c r="I11" s="70" t="s">
        <v>111</v>
      </c>
      <c r="J11" s="52" t="s">
        <v>112</v>
      </c>
    </row>
    <row r="12" spans="1:10" ht="55.5" customHeight="1">
      <c r="A12" s="50" t="s">
        <v>71</v>
      </c>
      <c r="B12" s="50" t="s">
        <v>31</v>
      </c>
      <c r="C12" s="50"/>
      <c r="D12" s="51" t="s">
        <v>51</v>
      </c>
      <c r="E12" s="52" t="s">
        <v>73</v>
      </c>
      <c r="F12" s="54"/>
      <c r="G12" s="55" t="s">
        <v>74</v>
      </c>
      <c r="H12" s="54" t="s">
        <v>113</v>
      </c>
      <c r="I12" s="52" t="s">
        <v>114</v>
      </c>
      <c r="J12" s="50" t="s">
        <v>115</v>
      </c>
    </row>
    <row r="13" spans="1:10" ht="37.5" customHeight="1">
      <c r="A13" s="50" t="s">
        <v>71</v>
      </c>
      <c r="B13" s="50" t="s">
        <v>31</v>
      </c>
      <c r="C13" s="60"/>
      <c r="D13" s="51" t="s">
        <v>51</v>
      </c>
      <c r="E13" s="52" t="s">
        <v>79</v>
      </c>
      <c r="F13" s="54"/>
      <c r="G13" s="55" t="s">
        <v>74</v>
      </c>
      <c r="H13" s="62" t="s">
        <v>116</v>
      </c>
      <c r="I13" s="60" t="s">
        <v>117</v>
      </c>
      <c r="J13" s="50" t="s">
        <v>82</v>
      </c>
    </row>
    <row r="14" spans="1:10" ht="15.75" customHeight="1">
      <c r="A14" s="50" t="s">
        <v>71</v>
      </c>
      <c r="B14" s="50" t="s">
        <v>31</v>
      </c>
      <c r="C14" s="50"/>
      <c r="D14" s="51" t="s">
        <v>51</v>
      </c>
      <c r="E14" s="52" t="s">
        <v>73</v>
      </c>
      <c r="F14" s="62"/>
      <c r="G14" s="55" t="s">
        <v>74</v>
      </c>
      <c r="H14" s="62" t="s">
        <v>118</v>
      </c>
      <c r="I14" s="51" t="s">
        <v>119</v>
      </c>
      <c r="J14" s="50" t="s">
        <v>120</v>
      </c>
    </row>
    <row r="15" spans="1:10" ht="30.75" customHeight="1">
      <c r="A15" s="50" t="s">
        <v>71</v>
      </c>
      <c r="B15" s="50" t="s">
        <v>31</v>
      </c>
      <c r="C15" s="50"/>
      <c r="D15" s="52" t="s">
        <v>56</v>
      </c>
      <c r="E15" s="52"/>
      <c r="F15" s="54"/>
      <c r="G15" s="55"/>
      <c r="H15" s="54"/>
      <c r="I15" s="52" t="s">
        <v>122</v>
      </c>
      <c r="J15" s="52" t="s">
        <v>123</v>
      </c>
    </row>
    <row r="16" spans="1:10" ht="24.75" customHeight="1">
      <c r="A16" s="50" t="s">
        <v>71</v>
      </c>
      <c r="B16" s="50" t="s">
        <v>31</v>
      </c>
      <c r="C16" s="50"/>
      <c r="D16" s="51" t="s">
        <v>56</v>
      </c>
      <c r="E16" s="52"/>
      <c r="F16" s="54"/>
      <c r="G16" s="55"/>
      <c r="H16" s="54"/>
      <c r="I16" s="52" t="s">
        <v>124</v>
      </c>
      <c r="J16" s="52" t="s">
        <v>125</v>
      </c>
    </row>
    <row r="17" spans="1:10" ht="27" customHeight="1">
      <c r="A17" s="50" t="s">
        <v>71</v>
      </c>
      <c r="B17" s="50" t="s">
        <v>31</v>
      </c>
      <c r="C17" s="50"/>
      <c r="D17" s="51" t="s">
        <v>56</v>
      </c>
      <c r="E17" s="52"/>
      <c r="F17" s="54"/>
      <c r="G17" s="55"/>
      <c r="H17" s="54"/>
      <c r="I17" s="52" t="s">
        <v>126</v>
      </c>
      <c r="J17" s="52" t="s">
        <v>127</v>
      </c>
    </row>
    <row r="18" spans="1:10" ht="15.75" customHeight="1">
      <c r="A18" s="50" t="s">
        <v>71</v>
      </c>
      <c r="B18" s="50" t="s">
        <v>31</v>
      </c>
      <c r="C18" s="50" t="s">
        <v>128</v>
      </c>
      <c r="D18" s="52" t="s">
        <v>56</v>
      </c>
      <c r="E18" s="52"/>
      <c r="F18" s="54"/>
      <c r="G18" s="55"/>
      <c r="H18" s="54"/>
      <c r="I18" s="52" t="s">
        <v>129</v>
      </c>
      <c r="J18" s="52" t="s">
        <v>130</v>
      </c>
    </row>
    <row r="19" spans="1:10" ht="27" customHeight="1">
      <c r="A19" s="50" t="s">
        <v>71</v>
      </c>
      <c r="B19" s="50" t="s">
        <v>31</v>
      </c>
      <c r="C19" s="50"/>
      <c r="D19" s="52" t="s">
        <v>56</v>
      </c>
      <c r="E19" s="52"/>
      <c r="F19" s="54"/>
      <c r="G19" s="55"/>
      <c r="H19" s="54"/>
      <c r="I19" s="51" t="s">
        <v>131</v>
      </c>
      <c r="J19" s="52" t="s">
        <v>132</v>
      </c>
    </row>
    <row r="20" spans="1:10" ht="24" customHeight="1">
      <c r="A20" s="50" t="s">
        <v>71</v>
      </c>
      <c r="B20" s="50" t="s">
        <v>31</v>
      </c>
      <c r="C20" s="50"/>
      <c r="D20" s="52" t="s">
        <v>52</v>
      </c>
      <c r="E20" s="52"/>
      <c r="F20" s="54"/>
      <c r="G20" s="55"/>
      <c r="H20" s="54"/>
      <c r="I20" s="52" t="s">
        <v>133</v>
      </c>
      <c r="J20" s="52" t="s">
        <v>134</v>
      </c>
    </row>
    <row r="21" spans="1:10" ht="15.75" customHeight="1">
      <c r="A21" s="50" t="s">
        <v>71</v>
      </c>
      <c r="B21" s="50" t="s">
        <v>31</v>
      </c>
      <c r="C21" s="50"/>
      <c r="D21" s="52" t="s">
        <v>52</v>
      </c>
      <c r="E21" s="52"/>
      <c r="F21" s="54"/>
      <c r="G21" s="55"/>
      <c r="H21" s="54"/>
      <c r="I21" s="52" t="s">
        <v>135</v>
      </c>
      <c r="J21" s="52" t="s">
        <v>136</v>
      </c>
    </row>
    <row r="22" spans="1:10" ht="15.75" customHeight="1">
      <c r="A22" s="50" t="s">
        <v>71</v>
      </c>
      <c r="B22" s="50" t="s">
        <v>31</v>
      </c>
      <c r="C22" s="50" t="s">
        <v>137</v>
      </c>
      <c r="D22" s="52" t="s">
        <v>52</v>
      </c>
      <c r="E22" s="52"/>
      <c r="F22" s="54"/>
      <c r="G22" s="55"/>
      <c r="H22" s="54"/>
      <c r="I22" s="52" t="s">
        <v>138</v>
      </c>
      <c r="J22" s="52" t="s">
        <v>139</v>
      </c>
    </row>
    <row r="23" spans="1:10" ht="31.5" customHeight="1">
      <c r="A23" s="50" t="s">
        <v>71</v>
      </c>
      <c r="B23" s="50" t="s">
        <v>31</v>
      </c>
      <c r="C23" s="50" t="s">
        <v>140</v>
      </c>
      <c r="D23" s="52" t="s">
        <v>52</v>
      </c>
      <c r="E23" s="52"/>
      <c r="F23" s="54"/>
      <c r="G23" s="55"/>
      <c r="H23" s="54"/>
      <c r="I23" s="52" t="s">
        <v>141</v>
      </c>
      <c r="J23" s="52" t="s">
        <v>142</v>
      </c>
    </row>
    <row r="24" spans="1:10" ht="22.5" customHeight="1" thickBot="1">
      <c r="A24" s="50" t="s">
        <v>71</v>
      </c>
      <c r="B24" s="50" t="s">
        <v>31</v>
      </c>
      <c r="C24" s="50"/>
      <c r="D24" s="52" t="s">
        <v>52</v>
      </c>
      <c r="E24" s="52"/>
      <c r="F24" s="54"/>
      <c r="G24" s="55"/>
      <c r="H24" s="54"/>
      <c r="I24" s="52" t="s">
        <v>143</v>
      </c>
      <c r="J24" s="52" t="s">
        <v>144</v>
      </c>
    </row>
    <row r="25" spans="1:10" ht="42" hidden="1" customHeight="1">
      <c r="A25" s="50" t="s">
        <v>71</v>
      </c>
      <c r="B25" s="50" t="s">
        <v>31</v>
      </c>
      <c r="C25" s="50"/>
      <c r="D25" s="74" t="s">
        <v>58</v>
      </c>
      <c r="E25" s="52" t="s">
        <v>73</v>
      </c>
      <c r="F25" s="54"/>
      <c r="G25" s="55" t="s">
        <v>74</v>
      </c>
      <c r="H25" s="54" t="s">
        <v>145</v>
      </c>
      <c r="I25" s="52" t="s">
        <v>146</v>
      </c>
      <c r="J25" s="50" t="s">
        <v>115</v>
      </c>
    </row>
    <row r="26" spans="1:10" ht="15.75" hidden="1" customHeight="1">
      <c r="A26" s="50" t="s">
        <v>71</v>
      </c>
      <c r="B26" s="50" t="s">
        <v>31</v>
      </c>
      <c r="C26" s="50"/>
      <c r="D26" s="74" t="s">
        <v>58</v>
      </c>
      <c r="E26" s="52" t="s">
        <v>73</v>
      </c>
      <c r="F26" s="62"/>
      <c r="G26" s="55" t="s">
        <v>74</v>
      </c>
      <c r="H26" s="54" t="s">
        <v>147</v>
      </c>
      <c r="I26" s="52" t="s">
        <v>148</v>
      </c>
      <c r="J26" s="50" t="s">
        <v>120</v>
      </c>
    </row>
    <row r="27" spans="1:10" ht="51" customHeight="1">
      <c r="A27" s="77" t="s">
        <v>37</v>
      </c>
      <c r="B27" s="77" t="s">
        <v>38</v>
      </c>
      <c r="C27" s="77"/>
      <c r="D27" s="78" t="s">
        <v>149</v>
      </c>
      <c r="E27" s="78"/>
      <c r="F27" s="79" t="s">
        <v>150</v>
      </c>
      <c r="G27" s="80" t="s">
        <v>74</v>
      </c>
      <c r="H27" s="79" t="s">
        <v>151</v>
      </c>
      <c r="I27" s="81" t="s">
        <v>152</v>
      </c>
      <c r="J27" s="77" t="s">
        <v>153</v>
      </c>
    </row>
    <row r="28" spans="1:10" ht="53.25" customHeight="1">
      <c r="A28" s="50" t="s">
        <v>37</v>
      </c>
      <c r="B28" s="50" t="s">
        <v>38</v>
      </c>
      <c r="C28" s="50"/>
      <c r="D28" s="52" t="s">
        <v>154</v>
      </c>
      <c r="E28" s="52"/>
      <c r="F28" s="54" t="s">
        <v>155</v>
      </c>
      <c r="G28" s="55" t="s">
        <v>91</v>
      </c>
      <c r="H28" s="54" t="s">
        <v>156</v>
      </c>
      <c r="I28" s="83" t="s">
        <v>157</v>
      </c>
      <c r="J28" s="50" t="s">
        <v>158</v>
      </c>
    </row>
    <row r="29" spans="1:10" ht="36" customHeight="1">
      <c r="A29" s="50" t="s">
        <v>37</v>
      </c>
      <c r="B29" s="50" t="s">
        <v>38</v>
      </c>
      <c r="C29" s="50"/>
      <c r="D29" s="52" t="s">
        <v>159</v>
      </c>
      <c r="E29" s="52"/>
      <c r="F29" s="54" t="s">
        <v>160</v>
      </c>
      <c r="G29" s="65" t="s">
        <v>91</v>
      </c>
      <c r="H29" s="62" t="s">
        <v>161</v>
      </c>
      <c r="I29" s="71" t="s">
        <v>162</v>
      </c>
      <c r="J29" s="50" t="s">
        <v>163</v>
      </c>
    </row>
    <row r="30" spans="1:10" ht="36" customHeight="1">
      <c r="A30" s="50" t="s">
        <v>37</v>
      </c>
      <c r="B30" s="50" t="s">
        <v>38</v>
      </c>
      <c r="C30" s="50" t="s">
        <v>32</v>
      </c>
      <c r="D30" s="51" t="s">
        <v>164</v>
      </c>
      <c r="E30" s="52"/>
      <c r="F30" s="54" t="s">
        <v>165</v>
      </c>
      <c r="G30" s="65" t="s">
        <v>91</v>
      </c>
      <c r="H30" s="62" t="s">
        <v>166</v>
      </c>
      <c r="I30" s="83" t="s">
        <v>167</v>
      </c>
      <c r="J30" s="50" t="s">
        <v>168</v>
      </c>
    </row>
    <row r="31" spans="1:10" ht="40.5" customHeight="1">
      <c r="A31" s="50" t="s">
        <v>37</v>
      </c>
      <c r="B31" s="50" t="s">
        <v>38</v>
      </c>
      <c r="C31" s="50" t="s">
        <v>34</v>
      </c>
      <c r="D31" s="51" t="s">
        <v>169</v>
      </c>
      <c r="E31" s="52"/>
      <c r="F31" s="62" t="s">
        <v>170</v>
      </c>
      <c r="G31" s="55"/>
      <c r="H31" s="54"/>
      <c r="I31" s="84" t="s">
        <v>171</v>
      </c>
      <c r="J31" s="50" t="s">
        <v>172</v>
      </c>
    </row>
    <row r="32" spans="1:10" ht="90" customHeight="1">
      <c r="A32" s="50" t="s">
        <v>37</v>
      </c>
      <c r="B32" s="50" t="s">
        <v>38</v>
      </c>
      <c r="C32" s="60" t="s">
        <v>41</v>
      </c>
      <c r="D32" s="85" t="s">
        <v>51</v>
      </c>
      <c r="E32" s="52" t="s">
        <v>73</v>
      </c>
      <c r="F32" s="54"/>
      <c r="G32" s="55" t="s">
        <v>173</v>
      </c>
      <c r="H32" s="62" t="s">
        <v>174</v>
      </c>
      <c r="I32" s="60" t="s">
        <v>175</v>
      </c>
      <c r="J32" s="50" t="s">
        <v>176</v>
      </c>
    </row>
    <row r="33" spans="1:10" ht="49.5" customHeight="1">
      <c r="A33" s="50" t="s">
        <v>37</v>
      </c>
      <c r="B33" s="50" t="s">
        <v>61</v>
      </c>
      <c r="C33" s="50" t="s">
        <v>38</v>
      </c>
      <c r="D33" s="51" t="s">
        <v>51</v>
      </c>
      <c r="E33" s="52"/>
      <c r="F33" s="54"/>
      <c r="G33" s="55" t="s">
        <v>74</v>
      </c>
      <c r="H33" s="62" t="s">
        <v>177</v>
      </c>
      <c r="I33" s="60" t="s">
        <v>178</v>
      </c>
      <c r="J33" s="50" t="s">
        <v>179</v>
      </c>
    </row>
    <row r="34" spans="1:10" ht="38.25" customHeight="1">
      <c r="A34" s="50" t="s">
        <v>37</v>
      </c>
      <c r="B34" s="50" t="s">
        <v>38</v>
      </c>
      <c r="C34" s="50"/>
      <c r="D34" s="52" t="s">
        <v>56</v>
      </c>
      <c r="E34" s="52"/>
      <c r="F34" s="54" t="s">
        <v>180</v>
      </c>
      <c r="G34" s="55"/>
      <c r="H34" s="54"/>
      <c r="I34" s="86" t="s">
        <v>181</v>
      </c>
      <c r="J34" s="50" t="s">
        <v>182</v>
      </c>
    </row>
    <row r="35" spans="1:10" ht="24" customHeight="1">
      <c r="A35" s="50" t="s">
        <v>37</v>
      </c>
      <c r="B35" s="50" t="s">
        <v>38</v>
      </c>
      <c r="C35" s="50"/>
      <c r="D35" s="52" t="s">
        <v>56</v>
      </c>
      <c r="E35" s="52"/>
      <c r="F35" s="62" t="s">
        <v>183</v>
      </c>
      <c r="G35" s="55"/>
      <c r="H35" s="54"/>
      <c r="I35" s="60" t="s">
        <v>184</v>
      </c>
      <c r="J35" s="87" t="s">
        <v>185</v>
      </c>
    </row>
    <row r="36" spans="1:10" ht="30.75" customHeight="1">
      <c r="A36" s="50" t="s">
        <v>37</v>
      </c>
      <c r="B36" s="50" t="s">
        <v>38</v>
      </c>
      <c r="C36" s="60" t="s">
        <v>32</v>
      </c>
      <c r="D36" s="52" t="s">
        <v>56</v>
      </c>
      <c r="E36" s="52"/>
      <c r="F36" s="62" t="s">
        <v>186</v>
      </c>
      <c r="G36" s="55"/>
      <c r="H36" s="54"/>
      <c r="I36" s="60" t="s">
        <v>187</v>
      </c>
      <c r="J36" s="50" t="s">
        <v>188</v>
      </c>
    </row>
    <row r="37" spans="1:10" ht="51.75" customHeight="1">
      <c r="A37" s="50" t="s">
        <v>37</v>
      </c>
      <c r="B37" s="50" t="s">
        <v>38</v>
      </c>
      <c r="C37" s="60" t="s">
        <v>189</v>
      </c>
      <c r="D37" s="52" t="s">
        <v>56</v>
      </c>
      <c r="E37" s="52"/>
      <c r="F37" s="62" t="s">
        <v>190</v>
      </c>
      <c r="G37" s="55"/>
      <c r="H37" s="54"/>
      <c r="I37" s="60" t="s">
        <v>191</v>
      </c>
      <c r="J37" s="50" t="s">
        <v>192</v>
      </c>
    </row>
    <row r="38" spans="1:10" ht="27.75" customHeight="1">
      <c r="A38" s="50" t="s">
        <v>37</v>
      </c>
      <c r="B38" s="50" t="s">
        <v>38</v>
      </c>
      <c r="C38" s="50"/>
      <c r="D38" s="52" t="s">
        <v>56</v>
      </c>
      <c r="E38" s="52"/>
      <c r="F38" s="62" t="s">
        <v>193</v>
      </c>
      <c r="G38" s="55"/>
      <c r="H38" s="54"/>
      <c r="I38" s="60" t="s">
        <v>194</v>
      </c>
      <c r="J38" s="50" t="s">
        <v>195</v>
      </c>
    </row>
    <row r="39" spans="1:10" ht="24" customHeight="1">
      <c r="A39" s="50" t="s">
        <v>37</v>
      </c>
      <c r="B39" s="50" t="s">
        <v>38</v>
      </c>
      <c r="C39" s="50"/>
      <c r="D39" s="52" t="s">
        <v>56</v>
      </c>
      <c r="E39" s="52"/>
      <c r="F39" s="62" t="s">
        <v>196</v>
      </c>
      <c r="G39" s="55"/>
      <c r="H39" s="54"/>
      <c r="I39" s="60" t="s">
        <v>197</v>
      </c>
      <c r="J39" s="50"/>
    </row>
    <row r="40" spans="1:10" ht="54" customHeight="1">
      <c r="A40" s="50" t="s">
        <v>37</v>
      </c>
      <c r="B40" s="50" t="s">
        <v>38</v>
      </c>
      <c r="C40" s="50" t="s">
        <v>35</v>
      </c>
      <c r="D40" s="51" t="s">
        <v>56</v>
      </c>
      <c r="E40" s="52"/>
      <c r="F40" s="62" t="s">
        <v>198</v>
      </c>
      <c r="G40" s="55"/>
      <c r="H40" s="54"/>
      <c r="I40" s="60" t="s">
        <v>199</v>
      </c>
      <c r="J40" s="50" t="s">
        <v>200</v>
      </c>
    </row>
    <row r="41" spans="1:10" ht="24" customHeight="1">
      <c r="A41" s="50" t="s">
        <v>37</v>
      </c>
      <c r="B41" s="50" t="s">
        <v>38</v>
      </c>
      <c r="C41" s="50" t="s">
        <v>31</v>
      </c>
      <c r="D41" s="52" t="s">
        <v>56</v>
      </c>
      <c r="E41" s="52"/>
      <c r="F41" s="54"/>
      <c r="G41" s="55"/>
      <c r="H41" s="54"/>
      <c r="I41" s="50" t="s">
        <v>201</v>
      </c>
      <c r="J41" s="50" t="s">
        <v>202</v>
      </c>
    </row>
    <row r="42" spans="1:10" ht="15.75" customHeight="1">
      <c r="A42" s="50" t="s">
        <v>37</v>
      </c>
      <c r="B42" s="50" t="s">
        <v>38</v>
      </c>
      <c r="C42" s="50"/>
      <c r="D42" s="52" t="s">
        <v>56</v>
      </c>
      <c r="E42" s="52"/>
      <c r="F42" s="54"/>
      <c r="G42" s="55"/>
      <c r="H42" s="54"/>
      <c r="I42" s="50" t="s">
        <v>203</v>
      </c>
      <c r="J42" s="50" t="s">
        <v>204</v>
      </c>
    </row>
    <row r="43" spans="1:10" ht="27" customHeight="1">
      <c r="A43" s="50" t="s">
        <v>37</v>
      </c>
      <c r="B43" s="50" t="s">
        <v>38</v>
      </c>
      <c r="C43" s="50"/>
      <c r="D43" s="52" t="s">
        <v>56</v>
      </c>
      <c r="E43" s="52"/>
      <c r="F43" s="54"/>
      <c r="G43" s="55"/>
      <c r="H43" s="54"/>
      <c r="I43" s="50" t="s">
        <v>205</v>
      </c>
      <c r="J43" s="50" t="s">
        <v>206</v>
      </c>
    </row>
    <row r="44" spans="1:10" ht="29.25" customHeight="1">
      <c r="A44" s="50" t="s">
        <v>37</v>
      </c>
      <c r="B44" s="50" t="s">
        <v>38</v>
      </c>
      <c r="C44" s="50"/>
      <c r="D44" s="52" t="s">
        <v>56</v>
      </c>
      <c r="E44" s="52"/>
      <c r="F44" s="54"/>
      <c r="G44" s="55"/>
      <c r="H44" s="54"/>
      <c r="I44" s="50" t="s">
        <v>207</v>
      </c>
      <c r="J44" s="50" t="s">
        <v>208</v>
      </c>
    </row>
    <row r="45" spans="1:10" ht="27.75" customHeight="1">
      <c r="A45" s="50" t="s">
        <v>37</v>
      </c>
      <c r="B45" s="50" t="s">
        <v>38</v>
      </c>
      <c r="C45" s="50" t="s">
        <v>11</v>
      </c>
      <c r="D45" s="52" t="s">
        <v>56</v>
      </c>
      <c r="E45" s="52"/>
      <c r="F45" s="54"/>
      <c r="G45" s="55"/>
      <c r="H45" s="54"/>
      <c r="I45" s="50" t="s">
        <v>209</v>
      </c>
      <c r="J45" s="50" t="s">
        <v>210</v>
      </c>
    </row>
    <row r="46" spans="1:10" ht="31.5" customHeight="1">
      <c r="A46" s="50" t="s">
        <v>37</v>
      </c>
      <c r="B46" s="50" t="s">
        <v>38</v>
      </c>
      <c r="C46" s="60" t="s">
        <v>32</v>
      </c>
      <c r="D46" s="52" t="s">
        <v>56</v>
      </c>
      <c r="E46" s="52"/>
      <c r="F46" s="54"/>
      <c r="G46" s="55"/>
      <c r="H46" s="54"/>
      <c r="I46" s="60" t="s">
        <v>211</v>
      </c>
      <c r="J46" s="50" t="s">
        <v>212</v>
      </c>
    </row>
    <row r="47" spans="1:10" ht="29.25" customHeight="1">
      <c r="A47" s="50" t="s">
        <v>37</v>
      </c>
      <c r="B47" s="50" t="s">
        <v>38</v>
      </c>
      <c r="C47" s="50" t="s">
        <v>35</v>
      </c>
      <c r="D47" s="51" t="s">
        <v>56</v>
      </c>
      <c r="E47" s="52"/>
      <c r="F47" s="54"/>
      <c r="G47" s="55"/>
      <c r="H47" s="54"/>
      <c r="I47" s="50" t="s">
        <v>213</v>
      </c>
      <c r="J47" s="50" t="s">
        <v>214</v>
      </c>
    </row>
    <row r="48" spans="1:10" ht="49.5" customHeight="1">
      <c r="A48" s="50" t="s">
        <v>37</v>
      </c>
      <c r="B48" s="50" t="s">
        <v>38</v>
      </c>
      <c r="C48" s="50"/>
      <c r="D48" s="51" t="s">
        <v>56</v>
      </c>
      <c r="E48" s="52"/>
      <c r="F48" s="54"/>
      <c r="G48" s="55"/>
      <c r="H48" s="54"/>
      <c r="I48" s="60" t="s">
        <v>215</v>
      </c>
      <c r="J48" s="60" t="s">
        <v>216</v>
      </c>
    </row>
    <row r="49" spans="1:10" ht="21" customHeight="1">
      <c r="A49" s="50" t="s">
        <v>37</v>
      </c>
      <c r="B49" s="50" t="s">
        <v>38</v>
      </c>
      <c r="C49" s="50"/>
      <c r="D49" s="51" t="s">
        <v>56</v>
      </c>
      <c r="E49" s="52"/>
      <c r="F49" s="54"/>
      <c r="G49" s="55"/>
      <c r="H49" s="54"/>
      <c r="I49" s="60" t="s">
        <v>217</v>
      </c>
      <c r="J49" s="50"/>
    </row>
    <row r="50" spans="1:10" ht="21" customHeight="1">
      <c r="A50" s="50" t="s">
        <v>37</v>
      </c>
      <c r="B50" s="50" t="s">
        <v>38</v>
      </c>
      <c r="C50" s="50"/>
      <c r="D50" s="51" t="s">
        <v>56</v>
      </c>
      <c r="E50" s="52"/>
      <c r="F50" s="54"/>
      <c r="G50" s="55"/>
      <c r="H50" s="54"/>
      <c r="I50" s="50" t="s">
        <v>218</v>
      </c>
      <c r="J50" s="50" t="s">
        <v>219</v>
      </c>
    </row>
    <row r="51" spans="1:10" ht="28.5" customHeight="1">
      <c r="A51" s="50" t="s">
        <v>37</v>
      </c>
      <c r="B51" s="50" t="s">
        <v>38</v>
      </c>
      <c r="C51" s="50"/>
      <c r="D51" s="52" t="s">
        <v>52</v>
      </c>
      <c r="E51" s="52"/>
      <c r="F51" s="54"/>
      <c r="G51" s="55"/>
      <c r="H51" s="54"/>
      <c r="I51" s="50" t="s">
        <v>220</v>
      </c>
      <c r="J51" s="50" t="s">
        <v>221</v>
      </c>
    </row>
    <row r="52" spans="1:10" ht="31.5" customHeight="1">
      <c r="A52" s="50" t="s">
        <v>37</v>
      </c>
      <c r="B52" s="50" t="s">
        <v>38</v>
      </c>
      <c r="C52" s="50"/>
      <c r="D52" s="52" t="s">
        <v>52</v>
      </c>
      <c r="E52" s="52"/>
      <c r="F52" s="54"/>
      <c r="G52" s="55"/>
      <c r="H52" s="54"/>
      <c r="I52" s="50" t="s">
        <v>222</v>
      </c>
      <c r="J52" s="50" t="s">
        <v>223</v>
      </c>
    </row>
    <row r="53" spans="1:10" ht="29.25" customHeight="1">
      <c r="A53" s="50" t="s">
        <v>37</v>
      </c>
      <c r="B53" s="50" t="s">
        <v>38</v>
      </c>
      <c r="C53" s="50"/>
      <c r="D53" s="52" t="s">
        <v>52</v>
      </c>
      <c r="E53" s="52"/>
      <c r="F53" s="54"/>
      <c r="G53" s="55"/>
      <c r="H53" s="54"/>
      <c r="I53" s="50" t="s">
        <v>224</v>
      </c>
      <c r="J53" s="50" t="s">
        <v>225</v>
      </c>
    </row>
    <row r="54" spans="1:10" ht="15.75" customHeight="1">
      <c r="A54" s="50" t="s">
        <v>37</v>
      </c>
      <c r="B54" s="50" t="s">
        <v>38</v>
      </c>
      <c r="C54" s="50"/>
      <c r="D54" s="52" t="s">
        <v>52</v>
      </c>
      <c r="E54" s="52"/>
      <c r="F54" s="54"/>
      <c r="G54" s="55"/>
      <c r="H54" s="54"/>
      <c r="I54" s="50" t="s">
        <v>226</v>
      </c>
      <c r="J54" s="50" t="s">
        <v>227</v>
      </c>
    </row>
    <row r="55" spans="1:10" ht="29.25" customHeight="1">
      <c r="A55" s="50" t="s">
        <v>37</v>
      </c>
      <c r="B55" s="50" t="s">
        <v>38</v>
      </c>
      <c r="C55" s="50"/>
      <c r="D55" s="52" t="s">
        <v>52</v>
      </c>
      <c r="E55" s="52"/>
      <c r="F55" s="54"/>
      <c r="G55" s="55"/>
      <c r="H55" s="54"/>
      <c r="I55" s="50" t="s">
        <v>228</v>
      </c>
      <c r="J55" s="50" t="s">
        <v>229</v>
      </c>
    </row>
    <row r="56" spans="1:10" ht="30" customHeight="1">
      <c r="A56" s="50" t="s">
        <v>37</v>
      </c>
      <c r="B56" s="50" t="s">
        <v>38</v>
      </c>
      <c r="C56" s="50"/>
      <c r="D56" s="52" t="s">
        <v>52</v>
      </c>
      <c r="E56" s="52"/>
      <c r="F56" s="54"/>
      <c r="G56" s="55"/>
      <c r="H56" s="54"/>
      <c r="I56" s="50" t="s">
        <v>230</v>
      </c>
      <c r="J56" s="50" t="s">
        <v>231</v>
      </c>
    </row>
    <row r="57" spans="1:10" ht="30.75" customHeight="1">
      <c r="A57" s="50" t="s">
        <v>37</v>
      </c>
      <c r="B57" s="50" t="s">
        <v>38</v>
      </c>
      <c r="C57" s="50"/>
      <c r="D57" s="52" t="s">
        <v>52</v>
      </c>
      <c r="E57" s="52"/>
      <c r="F57" s="54"/>
      <c r="G57" s="55"/>
      <c r="H57" s="54"/>
      <c r="I57" s="50" t="s">
        <v>232</v>
      </c>
      <c r="J57" s="50" t="s">
        <v>233</v>
      </c>
    </row>
    <row r="58" spans="1:10" ht="49.5" customHeight="1" thickBot="1">
      <c r="A58" s="50" t="s">
        <v>37</v>
      </c>
      <c r="B58" s="50" t="s">
        <v>38</v>
      </c>
      <c r="C58" s="50" t="s">
        <v>234</v>
      </c>
      <c r="D58" s="51" t="s">
        <v>52</v>
      </c>
      <c r="E58" s="52"/>
      <c r="F58" s="54"/>
      <c r="G58" s="55"/>
      <c r="H58" s="54"/>
      <c r="I58" s="50" t="s">
        <v>235</v>
      </c>
      <c r="J58" s="50" t="s">
        <v>236</v>
      </c>
    </row>
    <row r="59" spans="1:10" ht="30" hidden="1" customHeight="1">
      <c r="A59" s="50" t="s">
        <v>37</v>
      </c>
      <c r="B59" s="50" t="s">
        <v>38</v>
      </c>
      <c r="C59" s="93"/>
      <c r="D59" s="94" t="s">
        <v>58</v>
      </c>
      <c r="E59" s="52"/>
      <c r="F59" s="54"/>
      <c r="G59" s="55"/>
      <c r="H59" s="54"/>
      <c r="I59" s="50" t="s">
        <v>237</v>
      </c>
      <c r="J59" s="50" t="s">
        <v>238</v>
      </c>
    </row>
    <row r="60" spans="1:10" ht="21.75" hidden="1" customHeight="1">
      <c r="A60" s="50" t="s">
        <v>37</v>
      </c>
      <c r="B60" s="50" t="s">
        <v>38</v>
      </c>
      <c r="C60" s="50"/>
      <c r="D60" s="94" t="s">
        <v>58</v>
      </c>
      <c r="E60" s="52"/>
      <c r="F60" s="54"/>
      <c r="G60" s="55"/>
      <c r="H60" s="54"/>
      <c r="I60" s="50" t="s">
        <v>239</v>
      </c>
      <c r="J60" s="50" t="s">
        <v>240</v>
      </c>
    </row>
    <row r="61" spans="1:10" ht="30.75" hidden="1" customHeight="1">
      <c r="A61" s="50" t="s">
        <v>37</v>
      </c>
      <c r="B61" s="50" t="s">
        <v>38</v>
      </c>
      <c r="C61" s="50"/>
      <c r="D61" s="94" t="s">
        <v>58</v>
      </c>
      <c r="E61" s="52"/>
      <c r="F61" s="54"/>
      <c r="G61" s="55"/>
      <c r="H61" s="54"/>
      <c r="I61" s="50" t="s">
        <v>241</v>
      </c>
      <c r="J61" s="50" t="s">
        <v>242</v>
      </c>
    </row>
    <row r="62" spans="1:10" ht="30" hidden="1" customHeight="1">
      <c r="A62" s="50" t="s">
        <v>37</v>
      </c>
      <c r="B62" s="50" t="s">
        <v>38</v>
      </c>
      <c r="C62" s="50" t="s">
        <v>15</v>
      </c>
      <c r="D62" s="94" t="s">
        <v>58</v>
      </c>
      <c r="E62" s="52"/>
      <c r="F62" s="54"/>
      <c r="G62" s="55"/>
      <c r="H62" s="54"/>
      <c r="I62" s="50" t="s">
        <v>243</v>
      </c>
      <c r="J62" s="50" t="s">
        <v>244</v>
      </c>
    </row>
    <row r="63" spans="1:10" ht="30.75" hidden="1" customHeight="1">
      <c r="A63" s="50" t="s">
        <v>37</v>
      </c>
      <c r="B63" s="50" t="s">
        <v>38</v>
      </c>
      <c r="C63" s="50" t="s">
        <v>32</v>
      </c>
      <c r="D63" s="94" t="s">
        <v>58</v>
      </c>
      <c r="E63" s="52"/>
      <c r="F63" s="54"/>
      <c r="G63" s="55"/>
      <c r="H63" s="54"/>
      <c r="I63" s="50" t="s">
        <v>245</v>
      </c>
      <c r="J63" s="50" t="s">
        <v>246</v>
      </c>
    </row>
    <row r="64" spans="1:10" ht="66" hidden="1" customHeight="1">
      <c r="A64" s="50" t="s">
        <v>37</v>
      </c>
      <c r="B64" s="50" t="s">
        <v>38</v>
      </c>
      <c r="C64" s="50" t="s">
        <v>33</v>
      </c>
      <c r="D64" s="51" t="s">
        <v>57</v>
      </c>
      <c r="E64" s="52"/>
      <c r="F64" s="54"/>
      <c r="G64" s="55"/>
      <c r="H64" s="54"/>
      <c r="I64" s="50" t="s">
        <v>247</v>
      </c>
      <c r="J64" s="50" t="s">
        <v>248</v>
      </c>
    </row>
    <row r="65" spans="1:10" ht="21" hidden="1" customHeight="1">
      <c r="A65" s="50" t="s">
        <v>37</v>
      </c>
      <c r="B65" s="50" t="s">
        <v>38</v>
      </c>
      <c r="C65" s="50" t="s">
        <v>249</v>
      </c>
      <c r="D65" s="94" t="s">
        <v>58</v>
      </c>
      <c r="E65" s="52"/>
      <c r="F65" s="54"/>
      <c r="G65" s="55"/>
      <c r="H65" s="54"/>
      <c r="I65" s="50" t="s">
        <v>250</v>
      </c>
      <c r="J65" s="50" t="s">
        <v>251</v>
      </c>
    </row>
    <row r="66" spans="1:10" ht="30.75" hidden="1" customHeight="1">
      <c r="A66" s="50" t="s">
        <v>37</v>
      </c>
      <c r="B66" s="50" t="s">
        <v>38</v>
      </c>
      <c r="C66" s="50" t="s">
        <v>249</v>
      </c>
      <c r="D66" s="51" t="s">
        <v>57</v>
      </c>
      <c r="E66" s="52"/>
      <c r="F66" s="54"/>
      <c r="G66" s="55"/>
      <c r="H66" s="54"/>
      <c r="I66" s="50" t="s">
        <v>252</v>
      </c>
      <c r="J66" s="50" t="s">
        <v>253</v>
      </c>
    </row>
    <row r="67" spans="1:10" ht="29.25" hidden="1" customHeight="1">
      <c r="A67" s="50" t="s">
        <v>37</v>
      </c>
      <c r="B67" s="50" t="s">
        <v>38</v>
      </c>
      <c r="C67" s="50" t="s">
        <v>254</v>
      </c>
      <c r="D67" s="51" t="s">
        <v>57</v>
      </c>
      <c r="E67" s="52"/>
      <c r="F67" s="54"/>
      <c r="G67" s="55"/>
      <c r="H67" s="54"/>
      <c r="I67" s="50" t="s">
        <v>255</v>
      </c>
      <c r="J67" s="50" t="s">
        <v>256</v>
      </c>
    </row>
    <row r="68" spans="1:10" ht="30.75" hidden="1" customHeight="1">
      <c r="A68" s="50" t="s">
        <v>37</v>
      </c>
      <c r="B68" s="50" t="s">
        <v>38</v>
      </c>
      <c r="C68" s="50" t="s">
        <v>33</v>
      </c>
      <c r="D68" s="51" t="s">
        <v>57</v>
      </c>
      <c r="E68" s="52"/>
      <c r="F68" s="54"/>
      <c r="G68" s="55"/>
      <c r="H68" s="54"/>
      <c r="I68" s="50" t="s">
        <v>257</v>
      </c>
      <c r="J68" s="50" t="s">
        <v>258</v>
      </c>
    </row>
    <row r="69" spans="1:10" ht="27.75" hidden="1" customHeight="1">
      <c r="A69" s="50" t="s">
        <v>37</v>
      </c>
      <c r="B69" s="50" t="s">
        <v>38</v>
      </c>
      <c r="C69" s="50"/>
      <c r="D69" s="51" t="s">
        <v>57</v>
      </c>
      <c r="E69" s="52"/>
      <c r="F69" s="54"/>
      <c r="G69" s="55"/>
      <c r="H69" s="54"/>
      <c r="I69" s="50" t="s">
        <v>259</v>
      </c>
      <c r="J69" s="50" t="s">
        <v>260</v>
      </c>
    </row>
    <row r="70" spans="1:10" ht="28.5" hidden="1" customHeight="1">
      <c r="A70" s="50" t="s">
        <v>37</v>
      </c>
      <c r="B70" s="50" t="s">
        <v>38</v>
      </c>
      <c r="C70" s="50"/>
      <c r="D70" s="51" t="s">
        <v>57</v>
      </c>
      <c r="E70" s="52"/>
      <c r="F70" s="54"/>
      <c r="G70" s="55"/>
      <c r="H70" s="54"/>
      <c r="I70" s="50" t="s">
        <v>261</v>
      </c>
      <c r="J70" s="50" t="s">
        <v>262</v>
      </c>
    </row>
    <row r="71" spans="1:10" ht="30" hidden="1" customHeight="1">
      <c r="A71" s="50" t="s">
        <v>37</v>
      </c>
      <c r="B71" s="50" t="s">
        <v>38</v>
      </c>
      <c r="C71" s="50" t="s">
        <v>249</v>
      </c>
      <c r="D71" s="94" t="s">
        <v>58</v>
      </c>
      <c r="E71" s="52"/>
      <c r="F71" s="54"/>
      <c r="G71" s="55"/>
      <c r="H71" s="54"/>
      <c r="I71" s="50" t="s">
        <v>263</v>
      </c>
      <c r="J71" s="50" t="s">
        <v>264</v>
      </c>
    </row>
    <row r="72" spans="1:10" ht="37.5" customHeight="1">
      <c r="A72" s="77" t="s">
        <v>19</v>
      </c>
      <c r="B72" s="77" t="s">
        <v>20</v>
      </c>
      <c r="C72" s="77" t="s">
        <v>265</v>
      </c>
      <c r="D72" s="78" t="s">
        <v>266</v>
      </c>
      <c r="E72" s="78"/>
      <c r="F72" s="79"/>
      <c r="G72" s="80" t="s">
        <v>173</v>
      </c>
      <c r="H72" s="65" t="s">
        <v>267</v>
      </c>
      <c r="I72" s="95" t="s">
        <v>268</v>
      </c>
      <c r="J72" s="77" t="s">
        <v>269</v>
      </c>
    </row>
    <row r="73" spans="1:10" ht="36" customHeight="1">
      <c r="A73" s="50" t="s">
        <v>19</v>
      </c>
      <c r="B73" s="50" t="s">
        <v>20</v>
      </c>
      <c r="C73" s="50"/>
      <c r="D73" s="52" t="s">
        <v>270</v>
      </c>
      <c r="E73" s="52"/>
      <c r="F73" s="54"/>
      <c r="G73" s="55" t="s">
        <v>173</v>
      </c>
      <c r="H73" s="65" t="s">
        <v>271</v>
      </c>
      <c r="I73" s="75" t="s">
        <v>272</v>
      </c>
      <c r="J73" s="50" t="s">
        <v>273</v>
      </c>
    </row>
    <row r="74" spans="1:10" ht="24.75" customHeight="1">
      <c r="A74" s="50" t="s">
        <v>19</v>
      </c>
      <c r="B74" s="50" t="s">
        <v>20</v>
      </c>
      <c r="C74" s="50"/>
      <c r="D74" s="52" t="s">
        <v>274</v>
      </c>
      <c r="E74" s="52"/>
      <c r="F74" s="54"/>
      <c r="G74" s="55" t="s">
        <v>173</v>
      </c>
      <c r="H74" s="88" t="s">
        <v>275</v>
      </c>
      <c r="I74" s="75" t="s">
        <v>276</v>
      </c>
      <c r="J74" s="50" t="s">
        <v>277</v>
      </c>
    </row>
    <row r="75" spans="1:10" ht="36" customHeight="1">
      <c r="A75" s="50" t="s">
        <v>19</v>
      </c>
      <c r="B75" s="50" t="s">
        <v>20</v>
      </c>
      <c r="C75" s="50"/>
      <c r="D75" s="52" t="s">
        <v>278</v>
      </c>
      <c r="E75" s="52"/>
      <c r="F75" s="54"/>
      <c r="G75" s="55" t="s">
        <v>62</v>
      </c>
      <c r="H75" s="62" t="s">
        <v>279</v>
      </c>
      <c r="I75" s="75" t="s">
        <v>280</v>
      </c>
      <c r="J75" s="50" t="s">
        <v>281</v>
      </c>
    </row>
    <row r="76" spans="1:10" ht="44.25" customHeight="1">
      <c r="A76" s="50" t="s">
        <v>19</v>
      </c>
      <c r="B76" s="50" t="s">
        <v>20</v>
      </c>
      <c r="C76" s="50"/>
      <c r="D76" s="52" t="s">
        <v>282</v>
      </c>
      <c r="E76" s="52"/>
      <c r="F76" s="54"/>
      <c r="G76" s="65" t="s">
        <v>62</v>
      </c>
      <c r="H76" s="62" t="s">
        <v>283</v>
      </c>
      <c r="I76" s="73" t="s">
        <v>284</v>
      </c>
      <c r="J76" s="50"/>
    </row>
    <row r="77" spans="1:10" ht="44.25" customHeight="1">
      <c r="A77" s="50" t="s">
        <v>19</v>
      </c>
      <c r="B77" s="50" t="s">
        <v>20</v>
      </c>
      <c r="C77" s="50"/>
      <c r="D77" s="51" t="s">
        <v>55</v>
      </c>
      <c r="E77" s="52"/>
      <c r="F77" s="54"/>
      <c r="G77" s="65" t="s">
        <v>62</v>
      </c>
      <c r="H77" s="62" t="s">
        <v>285</v>
      </c>
      <c r="I77" s="60" t="s">
        <v>286</v>
      </c>
      <c r="J77" s="50"/>
    </row>
    <row r="78" spans="1:10" ht="44.25" customHeight="1">
      <c r="A78" s="50" t="s">
        <v>19</v>
      </c>
      <c r="B78" s="50" t="s">
        <v>20</v>
      </c>
      <c r="C78" s="50"/>
      <c r="D78" s="51" t="s">
        <v>55</v>
      </c>
      <c r="E78" s="52"/>
      <c r="F78" s="54"/>
      <c r="G78" s="65" t="s">
        <v>62</v>
      </c>
      <c r="H78" s="62" t="s">
        <v>287</v>
      </c>
      <c r="I78" s="60" t="s">
        <v>288</v>
      </c>
      <c r="J78" s="50"/>
    </row>
    <row r="79" spans="1:10" ht="65.25" customHeight="1">
      <c r="A79" s="50" t="s">
        <v>19</v>
      </c>
      <c r="B79" s="50" t="s">
        <v>20</v>
      </c>
      <c r="C79" s="50"/>
      <c r="D79" s="52" t="s">
        <v>55</v>
      </c>
      <c r="E79" s="52"/>
      <c r="F79" s="54"/>
      <c r="G79" s="55" t="s">
        <v>62</v>
      </c>
      <c r="H79" s="54"/>
      <c r="I79" s="50" t="s">
        <v>289</v>
      </c>
      <c r="J79" s="50" t="s">
        <v>290</v>
      </c>
    </row>
    <row r="80" spans="1:10" ht="34.5" customHeight="1">
      <c r="A80" s="50" t="s">
        <v>19</v>
      </c>
      <c r="B80" s="50" t="s">
        <v>20</v>
      </c>
      <c r="C80" s="50"/>
      <c r="D80" s="52" t="s">
        <v>55</v>
      </c>
      <c r="E80" s="52"/>
      <c r="F80" s="54"/>
      <c r="G80" s="55" t="s">
        <v>62</v>
      </c>
      <c r="H80" s="54"/>
      <c r="I80" s="50" t="s">
        <v>291</v>
      </c>
      <c r="J80" s="60" t="s">
        <v>292</v>
      </c>
    </row>
    <row r="81" spans="1:10" ht="49.5" customHeight="1">
      <c r="A81" s="50" t="s">
        <v>19</v>
      </c>
      <c r="B81" s="50" t="s">
        <v>20</v>
      </c>
      <c r="C81" s="50"/>
      <c r="D81" s="52" t="s">
        <v>55</v>
      </c>
      <c r="E81" s="52"/>
      <c r="F81" s="54"/>
      <c r="G81" s="55" t="s">
        <v>62</v>
      </c>
      <c r="H81" s="54"/>
      <c r="I81" s="50" t="s">
        <v>293</v>
      </c>
      <c r="J81" s="50" t="s">
        <v>294</v>
      </c>
    </row>
    <row r="82" spans="1:10" ht="15.75" customHeight="1">
      <c r="A82" s="50" t="s">
        <v>19</v>
      </c>
      <c r="B82" s="50" t="s">
        <v>20</v>
      </c>
      <c r="C82" s="50"/>
      <c r="D82" s="52" t="s">
        <v>55</v>
      </c>
      <c r="E82" s="52"/>
      <c r="F82" s="54"/>
      <c r="G82" s="55" t="s">
        <v>173</v>
      </c>
      <c r="H82" s="88" t="s">
        <v>295</v>
      </c>
      <c r="I82" s="50" t="s">
        <v>296</v>
      </c>
      <c r="J82" s="50" t="s">
        <v>297</v>
      </c>
    </row>
    <row r="83" spans="1:10" ht="40.5" customHeight="1">
      <c r="A83" s="50" t="s">
        <v>19</v>
      </c>
      <c r="B83" s="50" t="s">
        <v>20</v>
      </c>
      <c r="C83" s="50"/>
      <c r="D83" s="52" t="s">
        <v>55</v>
      </c>
      <c r="E83" s="52"/>
      <c r="F83" s="54"/>
      <c r="G83" s="65" t="s">
        <v>62</v>
      </c>
      <c r="H83" s="62" t="s">
        <v>298</v>
      </c>
      <c r="I83" s="60" t="s">
        <v>299</v>
      </c>
      <c r="J83" s="50"/>
    </row>
    <row r="84" spans="1:10" ht="51.75" customHeight="1">
      <c r="A84" s="50" t="s">
        <v>19</v>
      </c>
      <c r="B84" s="50" t="s">
        <v>20</v>
      </c>
      <c r="C84" s="60" t="s">
        <v>63</v>
      </c>
      <c r="D84" s="51" t="s">
        <v>51</v>
      </c>
      <c r="E84" s="52"/>
      <c r="F84" s="54"/>
      <c r="G84" s="65" t="s">
        <v>62</v>
      </c>
      <c r="H84" s="62" t="s">
        <v>300</v>
      </c>
      <c r="I84" s="60" t="s">
        <v>301</v>
      </c>
      <c r="J84" s="50"/>
    </row>
    <row r="85" spans="1:10" ht="49.5" customHeight="1">
      <c r="A85" s="50" t="s">
        <v>19</v>
      </c>
      <c r="B85" s="50" t="s">
        <v>20</v>
      </c>
      <c r="C85" s="50"/>
      <c r="D85" s="51" t="s">
        <v>51</v>
      </c>
      <c r="E85" s="52"/>
      <c r="F85" s="54"/>
      <c r="G85" s="65" t="s">
        <v>62</v>
      </c>
      <c r="H85" s="62" t="s">
        <v>302</v>
      </c>
      <c r="I85" s="60" t="s">
        <v>303</v>
      </c>
      <c r="J85" s="50"/>
    </row>
    <row r="86" spans="1:10" ht="51.75" customHeight="1">
      <c r="A86" s="50" t="s">
        <v>19</v>
      </c>
      <c r="B86" s="50" t="s">
        <v>20</v>
      </c>
      <c r="C86" s="60" t="s">
        <v>304</v>
      </c>
      <c r="D86" s="51" t="s">
        <v>51</v>
      </c>
      <c r="E86" s="52"/>
      <c r="F86" s="54"/>
      <c r="G86" s="65" t="s">
        <v>62</v>
      </c>
      <c r="H86" s="62" t="s">
        <v>305</v>
      </c>
      <c r="I86" s="60" t="s">
        <v>306</v>
      </c>
      <c r="J86" s="50"/>
    </row>
    <row r="87" spans="1:10" ht="49.5" customHeight="1">
      <c r="A87" s="50" t="s">
        <v>19</v>
      </c>
      <c r="B87" s="50" t="s">
        <v>20</v>
      </c>
      <c r="C87" s="50"/>
      <c r="D87" s="52" t="s">
        <v>56</v>
      </c>
      <c r="E87" s="52"/>
      <c r="F87" s="54"/>
      <c r="G87" s="55" t="s">
        <v>62</v>
      </c>
      <c r="H87" s="54"/>
      <c r="I87" s="60" t="s">
        <v>307</v>
      </c>
      <c r="J87" s="50" t="s">
        <v>308</v>
      </c>
    </row>
    <row r="88" spans="1:10" ht="44.25" customHeight="1">
      <c r="A88" s="50" t="s">
        <v>19</v>
      </c>
      <c r="B88" s="50" t="s">
        <v>20</v>
      </c>
      <c r="C88" s="50"/>
      <c r="D88" s="52" t="s">
        <v>56</v>
      </c>
      <c r="E88" s="52"/>
      <c r="F88" s="54"/>
      <c r="G88" s="55"/>
      <c r="H88" s="54"/>
      <c r="I88" s="60" t="s">
        <v>309</v>
      </c>
      <c r="J88" s="50" t="s">
        <v>310</v>
      </c>
    </row>
    <row r="89" spans="1:10" ht="18.75" customHeight="1">
      <c r="A89" s="50" t="s">
        <v>19</v>
      </c>
      <c r="B89" s="50" t="s">
        <v>20</v>
      </c>
      <c r="C89" s="50"/>
      <c r="D89" s="52" t="s">
        <v>56</v>
      </c>
      <c r="E89" s="52"/>
      <c r="F89" s="54"/>
      <c r="G89" s="55"/>
      <c r="H89" s="54"/>
      <c r="I89" s="50" t="s">
        <v>311</v>
      </c>
      <c r="J89" s="50" t="s">
        <v>312</v>
      </c>
    </row>
    <row r="90" spans="1:10" ht="15.75" customHeight="1" thickBot="1">
      <c r="A90" s="50" t="s">
        <v>19</v>
      </c>
      <c r="B90" s="50" t="s">
        <v>20</v>
      </c>
      <c r="C90" s="50"/>
      <c r="D90" s="52" t="s">
        <v>56</v>
      </c>
      <c r="E90" s="52"/>
      <c r="F90" s="54"/>
      <c r="G90" s="55"/>
      <c r="H90" s="54"/>
      <c r="I90" s="60" t="s">
        <v>313</v>
      </c>
      <c r="J90" s="60" t="s">
        <v>314</v>
      </c>
    </row>
    <row r="91" spans="1:10" ht="15.75" hidden="1" customHeight="1">
      <c r="A91" s="50" t="s">
        <v>19</v>
      </c>
      <c r="B91" s="50" t="s">
        <v>20</v>
      </c>
      <c r="C91" s="50"/>
      <c r="D91" s="97" t="s">
        <v>54</v>
      </c>
      <c r="E91" s="52"/>
      <c r="F91" s="54"/>
      <c r="G91" s="55" t="s">
        <v>173</v>
      </c>
      <c r="H91" s="54" t="s">
        <v>318</v>
      </c>
      <c r="I91" s="50" t="s">
        <v>316</v>
      </c>
      <c r="J91" s="50" t="s">
        <v>317</v>
      </c>
    </row>
    <row r="92" spans="1:10" ht="35.25" hidden="1" customHeight="1">
      <c r="A92" s="89" t="s">
        <v>19</v>
      </c>
      <c r="B92" s="89" t="s">
        <v>20</v>
      </c>
      <c r="C92" s="89"/>
      <c r="D92" s="99" t="s">
        <v>54</v>
      </c>
      <c r="E92" s="90"/>
      <c r="F92" s="91"/>
      <c r="G92" s="92" t="s">
        <v>62</v>
      </c>
      <c r="H92" s="91"/>
      <c r="I92" s="89" t="s">
        <v>319</v>
      </c>
      <c r="J92" s="89" t="s">
        <v>308</v>
      </c>
    </row>
    <row r="93" spans="1:10" ht="55.5" hidden="1" customHeight="1">
      <c r="A93" s="89" t="s">
        <v>19</v>
      </c>
      <c r="B93" s="89" t="s">
        <v>20</v>
      </c>
      <c r="C93" s="89"/>
      <c r="D93" s="100" t="s">
        <v>50</v>
      </c>
      <c r="E93" s="90"/>
      <c r="F93" s="91"/>
      <c r="G93" s="92" t="s">
        <v>173</v>
      </c>
      <c r="H93" s="91"/>
      <c r="I93" s="89" t="s">
        <v>320</v>
      </c>
      <c r="J93" s="89" t="s">
        <v>321</v>
      </c>
    </row>
    <row r="94" spans="1:10" ht="96.75" customHeight="1" thickBot="1">
      <c r="A94" s="101" t="s">
        <v>19</v>
      </c>
      <c r="B94" s="101" t="s">
        <v>60</v>
      </c>
      <c r="C94" s="101" t="s">
        <v>21</v>
      </c>
      <c r="D94" s="102" t="s">
        <v>6</v>
      </c>
      <c r="E94" s="103"/>
      <c r="F94" s="104" t="s">
        <v>322</v>
      </c>
      <c r="G94" s="105"/>
      <c r="H94" s="104"/>
      <c r="I94" s="106" t="s">
        <v>323</v>
      </c>
      <c r="J94" s="107" t="s">
        <v>324</v>
      </c>
    </row>
    <row r="95" spans="1:10" ht="40.5" customHeight="1">
      <c r="A95" s="77" t="s">
        <v>37</v>
      </c>
      <c r="B95" s="77" t="s">
        <v>39</v>
      </c>
      <c r="C95" s="77"/>
      <c r="D95" s="78" t="s">
        <v>325</v>
      </c>
      <c r="E95" s="78" t="s">
        <v>326</v>
      </c>
      <c r="F95" s="79"/>
      <c r="G95" s="80" t="s">
        <v>74</v>
      </c>
      <c r="H95" s="79" t="s">
        <v>327</v>
      </c>
      <c r="I95" s="109" t="s">
        <v>328</v>
      </c>
      <c r="J95" s="77" t="s">
        <v>329</v>
      </c>
    </row>
    <row r="96" spans="1:10" ht="35.25" customHeight="1">
      <c r="A96" s="50" t="s">
        <v>37</v>
      </c>
      <c r="B96" s="50" t="s">
        <v>39</v>
      </c>
      <c r="C96" s="50"/>
      <c r="D96" s="52" t="s">
        <v>330</v>
      </c>
      <c r="E96" s="52" t="s">
        <v>73</v>
      </c>
      <c r="F96" s="54"/>
      <c r="G96" s="55" t="s">
        <v>74</v>
      </c>
      <c r="H96" s="54" t="s">
        <v>331</v>
      </c>
      <c r="I96" s="84" t="s">
        <v>332</v>
      </c>
      <c r="J96" s="50" t="s">
        <v>333</v>
      </c>
    </row>
    <row r="97" spans="1:10" ht="15.75" customHeight="1">
      <c r="A97" s="50" t="s">
        <v>37</v>
      </c>
      <c r="B97" s="50" t="s">
        <v>39</v>
      </c>
      <c r="C97" s="50"/>
      <c r="D97" s="52" t="s">
        <v>334</v>
      </c>
      <c r="E97" s="52" t="s">
        <v>73</v>
      </c>
      <c r="F97" s="54"/>
      <c r="G97" s="55" t="s">
        <v>74</v>
      </c>
      <c r="H97" s="54" t="s">
        <v>335</v>
      </c>
      <c r="I97" s="84" t="s">
        <v>336</v>
      </c>
      <c r="J97" s="50" t="s">
        <v>337</v>
      </c>
    </row>
    <row r="98" spans="1:10" ht="33.75" customHeight="1">
      <c r="A98" s="50" t="s">
        <v>37</v>
      </c>
      <c r="B98" s="50" t="s">
        <v>39</v>
      </c>
      <c r="C98" s="50"/>
      <c r="D98" s="52" t="s">
        <v>338</v>
      </c>
      <c r="E98" s="52" t="s">
        <v>73</v>
      </c>
      <c r="F98" s="54"/>
      <c r="G98" s="55" t="s">
        <v>74</v>
      </c>
      <c r="H98" s="54" t="s">
        <v>339</v>
      </c>
      <c r="I98" s="84" t="s">
        <v>340</v>
      </c>
      <c r="J98" s="50" t="s">
        <v>341</v>
      </c>
    </row>
    <row r="99" spans="1:10" ht="39.75" customHeight="1">
      <c r="A99" s="50" t="s">
        <v>37</v>
      </c>
      <c r="B99" s="50" t="s">
        <v>39</v>
      </c>
      <c r="C99" s="50"/>
      <c r="D99" s="52" t="s">
        <v>342</v>
      </c>
      <c r="E99" s="52" t="s">
        <v>73</v>
      </c>
      <c r="F99" s="54"/>
      <c r="G99" s="55" t="s">
        <v>74</v>
      </c>
      <c r="H99" s="54" t="s">
        <v>343</v>
      </c>
      <c r="I99" s="50" t="s">
        <v>344</v>
      </c>
      <c r="J99" s="50" t="s">
        <v>345</v>
      </c>
    </row>
    <row r="100" spans="1:10" ht="48.75" customHeight="1">
      <c r="A100" s="50" t="s">
        <v>37</v>
      </c>
      <c r="B100" s="50" t="s">
        <v>39</v>
      </c>
      <c r="C100" s="50"/>
      <c r="D100" s="52" t="s">
        <v>346</v>
      </c>
      <c r="E100" s="52" t="s">
        <v>73</v>
      </c>
      <c r="F100" s="54"/>
      <c r="G100" s="55" t="s">
        <v>74</v>
      </c>
      <c r="H100" s="54" t="s">
        <v>347</v>
      </c>
      <c r="I100" s="50" t="s">
        <v>348</v>
      </c>
      <c r="J100" s="50" t="s">
        <v>349</v>
      </c>
    </row>
    <row r="101" spans="1:10" ht="46.5" customHeight="1">
      <c r="A101" s="50" t="s">
        <v>37</v>
      </c>
      <c r="B101" s="50" t="s">
        <v>39</v>
      </c>
      <c r="C101" s="50"/>
      <c r="D101" s="52" t="s">
        <v>350</v>
      </c>
      <c r="E101" s="52" t="s">
        <v>73</v>
      </c>
      <c r="F101" s="54"/>
      <c r="G101" s="55" t="s">
        <v>74</v>
      </c>
      <c r="H101" s="54" t="s">
        <v>351</v>
      </c>
      <c r="I101" s="50" t="s">
        <v>352</v>
      </c>
      <c r="J101" s="50" t="s">
        <v>353</v>
      </c>
    </row>
    <row r="102" spans="1:10" ht="39" customHeight="1">
      <c r="A102" s="50" t="s">
        <v>37</v>
      </c>
      <c r="B102" s="50" t="s">
        <v>39</v>
      </c>
      <c r="C102" s="50"/>
      <c r="D102" s="52" t="s">
        <v>51</v>
      </c>
      <c r="E102" s="52" t="s">
        <v>73</v>
      </c>
      <c r="F102" s="54"/>
      <c r="G102" s="55" t="s">
        <v>74</v>
      </c>
      <c r="H102" s="54" t="s">
        <v>354</v>
      </c>
      <c r="I102" s="50" t="s">
        <v>355</v>
      </c>
      <c r="J102" s="50" t="s">
        <v>356</v>
      </c>
    </row>
    <row r="103" spans="1:10" ht="37.5" customHeight="1">
      <c r="A103" s="50" t="s">
        <v>37</v>
      </c>
      <c r="B103" s="50" t="s">
        <v>39</v>
      </c>
      <c r="C103" s="50"/>
      <c r="D103" s="52" t="s">
        <v>51</v>
      </c>
      <c r="E103" s="52" t="s">
        <v>73</v>
      </c>
      <c r="F103" s="54"/>
      <c r="G103" s="55" t="s">
        <v>74</v>
      </c>
      <c r="H103" s="54" t="s">
        <v>357</v>
      </c>
      <c r="I103" s="50" t="s">
        <v>358</v>
      </c>
      <c r="J103" s="50" t="s">
        <v>359</v>
      </c>
    </row>
    <row r="104" spans="1:10" ht="84.75" customHeight="1">
      <c r="A104" s="50" t="s">
        <v>37</v>
      </c>
      <c r="B104" s="50" t="s">
        <v>39</v>
      </c>
      <c r="C104" s="50"/>
      <c r="D104" s="52" t="s">
        <v>51</v>
      </c>
      <c r="E104" s="52" t="s">
        <v>79</v>
      </c>
      <c r="F104" s="54"/>
      <c r="G104" s="55" t="s">
        <v>91</v>
      </c>
      <c r="H104" s="54" t="s">
        <v>360</v>
      </c>
      <c r="I104" s="60" t="s">
        <v>361</v>
      </c>
      <c r="J104" s="50"/>
    </row>
    <row r="105" spans="1:10" ht="39" customHeight="1">
      <c r="A105" s="50" t="s">
        <v>37</v>
      </c>
      <c r="B105" s="50" t="s">
        <v>39</v>
      </c>
      <c r="C105" s="50"/>
      <c r="D105" s="52" t="s">
        <v>51</v>
      </c>
      <c r="E105" s="52" t="s">
        <v>73</v>
      </c>
      <c r="F105" s="54"/>
      <c r="G105" s="55" t="s">
        <v>74</v>
      </c>
      <c r="H105" s="54" t="s">
        <v>362</v>
      </c>
      <c r="I105" s="50" t="s">
        <v>363</v>
      </c>
      <c r="J105" s="50" t="s">
        <v>364</v>
      </c>
    </row>
    <row r="106" spans="1:10" ht="30" customHeight="1">
      <c r="A106" s="50" t="s">
        <v>37</v>
      </c>
      <c r="B106" s="50" t="s">
        <v>39</v>
      </c>
      <c r="C106" s="50"/>
      <c r="D106" s="52" t="s">
        <v>51</v>
      </c>
      <c r="E106" s="52" t="s">
        <v>73</v>
      </c>
      <c r="F106" s="54"/>
      <c r="G106" s="55" t="s">
        <v>74</v>
      </c>
      <c r="H106" s="54" t="s">
        <v>365</v>
      </c>
      <c r="I106" s="50" t="s">
        <v>366</v>
      </c>
      <c r="J106" s="50" t="s">
        <v>367</v>
      </c>
    </row>
    <row r="107" spans="1:10" ht="32.25" customHeight="1">
      <c r="A107" s="50" t="s">
        <v>37</v>
      </c>
      <c r="B107" s="50" t="s">
        <v>39</v>
      </c>
      <c r="C107" s="50"/>
      <c r="D107" s="52" t="s">
        <v>51</v>
      </c>
      <c r="E107" s="52" t="s">
        <v>73</v>
      </c>
      <c r="F107" s="54"/>
      <c r="G107" s="55" t="s">
        <v>74</v>
      </c>
      <c r="H107" s="54" t="s">
        <v>368</v>
      </c>
      <c r="I107" s="50" t="s">
        <v>369</v>
      </c>
      <c r="J107" s="50" t="s">
        <v>370</v>
      </c>
    </row>
    <row r="108" spans="1:10" ht="15.75" customHeight="1">
      <c r="A108" s="50" t="s">
        <v>37</v>
      </c>
      <c r="B108" s="50" t="s">
        <v>39</v>
      </c>
      <c r="C108" s="50"/>
      <c r="D108" s="52" t="s">
        <v>51</v>
      </c>
      <c r="E108" s="52" t="s">
        <v>79</v>
      </c>
      <c r="F108" s="54"/>
      <c r="G108" s="55" t="s">
        <v>74</v>
      </c>
      <c r="H108" s="54" t="s">
        <v>371</v>
      </c>
      <c r="I108" s="50" t="s">
        <v>372</v>
      </c>
      <c r="J108" s="50" t="s">
        <v>373</v>
      </c>
    </row>
    <row r="109" spans="1:10" ht="46.5" customHeight="1">
      <c r="A109" s="50" t="s">
        <v>37</v>
      </c>
      <c r="B109" s="50" t="s">
        <v>39</v>
      </c>
      <c r="C109" s="50"/>
      <c r="D109" s="52" t="s">
        <v>51</v>
      </c>
      <c r="E109" s="52"/>
      <c r="F109" s="110"/>
      <c r="G109" s="55" t="s">
        <v>74</v>
      </c>
      <c r="H109" s="64" t="s">
        <v>374</v>
      </c>
      <c r="I109" s="86" t="s">
        <v>375</v>
      </c>
      <c r="J109" s="86" t="s">
        <v>376</v>
      </c>
    </row>
    <row r="110" spans="1:10" ht="57.75" customHeight="1">
      <c r="A110" s="50" t="s">
        <v>37</v>
      </c>
      <c r="B110" s="50" t="s">
        <v>39</v>
      </c>
      <c r="C110" s="50"/>
      <c r="D110" s="52" t="s">
        <v>51</v>
      </c>
      <c r="E110" s="52" t="s">
        <v>73</v>
      </c>
      <c r="F110" s="110"/>
      <c r="G110" s="55" t="s">
        <v>74</v>
      </c>
      <c r="H110" s="64" t="s">
        <v>377</v>
      </c>
      <c r="I110" s="86" t="s">
        <v>378</v>
      </c>
      <c r="J110" s="86" t="s">
        <v>379</v>
      </c>
    </row>
    <row r="111" spans="1:10" ht="20.25" customHeight="1">
      <c r="A111" s="50" t="s">
        <v>37</v>
      </c>
      <c r="B111" s="50" t="s">
        <v>39</v>
      </c>
      <c r="C111" s="50"/>
      <c r="D111" s="52" t="s">
        <v>56</v>
      </c>
      <c r="E111" s="52"/>
      <c r="F111" s="54"/>
      <c r="G111" s="55"/>
      <c r="H111" s="54"/>
      <c r="I111" s="50" t="s">
        <v>380</v>
      </c>
      <c r="J111" s="50" t="s">
        <v>381</v>
      </c>
    </row>
    <row r="112" spans="1:10" ht="40.5" customHeight="1">
      <c r="A112" s="50" t="s">
        <v>37</v>
      </c>
      <c r="B112" s="50" t="s">
        <v>39</v>
      </c>
      <c r="C112" s="50"/>
      <c r="D112" s="51" t="s">
        <v>56</v>
      </c>
      <c r="E112" s="52"/>
      <c r="F112" s="110"/>
      <c r="G112" s="55"/>
      <c r="H112" s="64"/>
      <c r="I112" s="86" t="s">
        <v>382</v>
      </c>
      <c r="J112" s="86" t="s">
        <v>383</v>
      </c>
    </row>
    <row r="113" spans="1:10" ht="46.5" customHeight="1">
      <c r="A113" s="50" t="s">
        <v>37</v>
      </c>
      <c r="B113" s="50" t="s">
        <v>39</v>
      </c>
      <c r="C113" s="50"/>
      <c r="D113" s="51" t="s">
        <v>56</v>
      </c>
      <c r="E113" s="52" t="s">
        <v>73</v>
      </c>
      <c r="F113" s="54"/>
      <c r="G113" s="55"/>
      <c r="H113" s="54"/>
      <c r="I113" s="50" t="s">
        <v>384</v>
      </c>
      <c r="J113" s="50" t="s">
        <v>385</v>
      </c>
    </row>
    <row r="114" spans="1:10" ht="47.25" customHeight="1">
      <c r="A114" s="50" t="s">
        <v>37</v>
      </c>
      <c r="B114" s="50" t="s">
        <v>39</v>
      </c>
      <c r="C114" s="50"/>
      <c r="D114" s="51" t="s">
        <v>56</v>
      </c>
      <c r="E114" s="52"/>
      <c r="F114" s="54"/>
      <c r="G114" s="55"/>
      <c r="H114" s="54"/>
      <c r="I114" s="50" t="s">
        <v>386</v>
      </c>
      <c r="J114" s="50" t="s">
        <v>387</v>
      </c>
    </row>
    <row r="115" spans="1:10" ht="40.5" customHeight="1">
      <c r="A115" s="50" t="s">
        <v>37</v>
      </c>
      <c r="B115" s="50" t="s">
        <v>39</v>
      </c>
      <c r="C115" s="50"/>
      <c r="D115" s="51" t="s">
        <v>56</v>
      </c>
      <c r="E115" s="52"/>
      <c r="F115" s="110"/>
      <c r="G115" s="55"/>
      <c r="H115" s="64"/>
      <c r="I115" s="111" t="s">
        <v>388</v>
      </c>
      <c r="J115" s="86"/>
    </row>
    <row r="116" spans="1:10" ht="40.5" customHeight="1">
      <c r="A116" s="50" t="s">
        <v>37</v>
      </c>
      <c r="B116" s="50" t="s">
        <v>39</v>
      </c>
      <c r="C116" s="50"/>
      <c r="D116" s="51" t="s">
        <v>56</v>
      </c>
      <c r="E116" s="52"/>
      <c r="F116" s="110"/>
      <c r="G116" s="55"/>
      <c r="H116" s="64"/>
      <c r="I116" s="111" t="s">
        <v>389</v>
      </c>
      <c r="J116" s="86"/>
    </row>
    <row r="117" spans="1:10" ht="40.5" customHeight="1">
      <c r="A117" s="50" t="s">
        <v>37</v>
      </c>
      <c r="B117" s="50" t="s">
        <v>39</v>
      </c>
      <c r="C117" s="50"/>
      <c r="D117" s="51" t="s">
        <v>56</v>
      </c>
      <c r="E117" s="52"/>
      <c r="F117" s="110"/>
      <c r="G117" s="55"/>
      <c r="H117" s="64"/>
      <c r="I117" s="111" t="s">
        <v>390</v>
      </c>
      <c r="J117" s="86"/>
    </row>
    <row r="118" spans="1:10" ht="23.25" customHeight="1">
      <c r="A118" s="50" t="s">
        <v>37</v>
      </c>
      <c r="B118" s="50" t="s">
        <v>39</v>
      </c>
      <c r="C118" s="50"/>
      <c r="D118" s="51" t="s">
        <v>56</v>
      </c>
      <c r="E118" s="52"/>
      <c r="F118" s="54"/>
      <c r="G118" s="55"/>
      <c r="H118" s="54"/>
      <c r="I118" s="50" t="s">
        <v>391</v>
      </c>
      <c r="J118" s="50" t="s">
        <v>392</v>
      </c>
    </row>
    <row r="119" spans="1:10" ht="22.5" customHeight="1">
      <c r="A119" s="50" t="s">
        <v>37</v>
      </c>
      <c r="B119" s="50" t="s">
        <v>39</v>
      </c>
      <c r="C119" s="50"/>
      <c r="D119" s="52" t="s">
        <v>52</v>
      </c>
      <c r="E119" s="52"/>
      <c r="F119" s="54"/>
      <c r="G119" s="55"/>
      <c r="H119" s="54"/>
      <c r="I119" s="50" t="s">
        <v>393</v>
      </c>
      <c r="J119" s="50" t="s">
        <v>394</v>
      </c>
    </row>
    <row r="120" spans="1:10" ht="47.25" customHeight="1">
      <c r="A120" s="50" t="s">
        <v>37</v>
      </c>
      <c r="B120" s="50" t="s">
        <v>39</v>
      </c>
      <c r="C120" s="50"/>
      <c r="D120" s="52" t="s">
        <v>52</v>
      </c>
      <c r="E120" s="52"/>
      <c r="F120" s="54"/>
      <c r="G120" s="55"/>
      <c r="H120" s="54"/>
      <c r="I120" s="50" t="s">
        <v>395</v>
      </c>
      <c r="J120" s="50" t="s">
        <v>396</v>
      </c>
    </row>
    <row r="121" spans="1:10" ht="27.75" customHeight="1">
      <c r="A121" s="50" t="s">
        <v>37</v>
      </c>
      <c r="B121" s="50" t="s">
        <v>39</v>
      </c>
      <c r="C121" s="50"/>
      <c r="D121" s="52" t="s">
        <v>52</v>
      </c>
      <c r="E121" s="52"/>
      <c r="F121" s="54"/>
      <c r="G121" s="55"/>
      <c r="H121" s="54"/>
      <c r="I121" s="50" t="s">
        <v>397</v>
      </c>
      <c r="J121" s="50" t="s">
        <v>398</v>
      </c>
    </row>
    <row r="122" spans="1:10" ht="23.25" customHeight="1" thickBot="1">
      <c r="A122" s="50" t="s">
        <v>37</v>
      </c>
      <c r="B122" s="50" t="s">
        <v>39</v>
      </c>
      <c r="C122" s="50"/>
      <c r="D122" s="52" t="s">
        <v>52</v>
      </c>
      <c r="E122" s="52"/>
      <c r="F122" s="54"/>
      <c r="G122" s="55"/>
      <c r="H122" s="54"/>
      <c r="I122" s="50" t="s">
        <v>399</v>
      </c>
      <c r="J122" s="50" t="s">
        <v>400</v>
      </c>
    </row>
    <row r="123" spans="1:10" ht="26.25" hidden="1" customHeight="1">
      <c r="A123" s="50" t="s">
        <v>37</v>
      </c>
      <c r="B123" s="50" t="s">
        <v>39</v>
      </c>
      <c r="C123" s="50"/>
      <c r="D123" s="51" t="s">
        <v>57</v>
      </c>
      <c r="E123" s="52"/>
      <c r="F123" s="54"/>
      <c r="G123" s="55" t="s">
        <v>74</v>
      </c>
      <c r="H123" s="54" t="s">
        <v>401</v>
      </c>
      <c r="I123" s="50" t="s">
        <v>402</v>
      </c>
      <c r="J123" s="50" t="s">
        <v>403</v>
      </c>
    </row>
    <row r="124" spans="1:10" ht="30" hidden="1" customHeight="1">
      <c r="A124" s="50" t="s">
        <v>37</v>
      </c>
      <c r="B124" s="50" t="s">
        <v>39</v>
      </c>
      <c r="C124" s="50"/>
      <c r="D124" s="51" t="s">
        <v>57</v>
      </c>
      <c r="E124" s="52" t="s">
        <v>87</v>
      </c>
      <c r="F124" s="54"/>
      <c r="G124" s="55" t="s">
        <v>74</v>
      </c>
      <c r="H124" s="54" t="s">
        <v>404</v>
      </c>
      <c r="I124" s="50" t="s">
        <v>405</v>
      </c>
      <c r="J124" s="50" t="s">
        <v>406</v>
      </c>
    </row>
    <row r="125" spans="1:10" ht="28.5" hidden="1" customHeight="1">
      <c r="A125" s="50" t="s">
        <v>37</v>
      </c>
      <c r="B125" s="50" t="s">
        <v>39</v>
      </c>
      <c r="C125" s="50"/>
      <c r="D125" s="51" t="s">
        <v>57</v>
      </c>
      <c r="E125" s="52"/>
      <c r="F125" s="54"/>
      <c r="G125" s="55"/>
      <c r="H125" s="54"/>
      <c r="I125" s="50" t="s">
        <v>407</v>
      </c>
      <c r="J125" s="50" t="s">
        <v>408</v>
      </c>
    </row>
    <row r="126" spans="1:10" ht="30.75" customHeight="1">
      <c r="A126" s="77" t="s">
        <v>19</v>
      </c>
      <c r="B126" s="108" t="s">
        <v>21</v>
      </c>
      <c r="C126" s="108"/>
      <c r="D126" s="78" t="s">
        <v>409</v>
      </c>
      <c r="E126" s="78"/>
      <c r="F126" s="112"/>
      <c r="G126" s="113" t="s">
        <v>173</v>
      </c>
      <c r="H126" s="112" t="s">
        <v>410</v>
      </c>
      <c r="I126" s="81" t="s">
        <v>411</v>
      </c>
      <c r="J126" s="108" t="s">
        <v>412</v>
      </c>
    </row>
    <row r="127" spans="1:10" ht="22.5" customHeight="1">
      <c r="A127" s="50" t="s">
        <v>19</v>
      </c>
      <c r="B127" s="86" t="s">
        <v>21</v>
      </c>
      <c r="C127" s="86"/>
      <c r="D127" s="52" t="s">
        <v>413</v>
      </c>
      <c r="E127" s="52"/>
      <c r="F127" s="64"/>
      <c r="G127" s="66" t="s">
        <v>173</v>
      </c>
      <c r="H127" s="64" t="s">
        <v>414</v>
      </c>
      <c r="I127" s="83" t="s">
        <v>415</v>
      </c>
      <c r="J127" s="50" t="s">
        <v>416</v>
      </c>
    </row>
    <row r="128" spans="1:10" ht="28.5" customHeight="1">
      <c r="A128" s="50" t="s">
        <v>19</v>
      </c>
      <c r="B128" s="86" t="s">
        <v>21</v>
      </c>
      <c r="C128" s="86"/>
      <c r="D128" s="52" t="s">
        <v>417</v>
      </c>
      <c r="E128" s="52"/>
      <c r="F128" s="64"/>
      <c r="G128" s="66" t="s">
        <v>173</v>
      </c>
      <c r="H128" s="88" t="s">
        <v>418</v>
      </c>
      <c r="I128" s="83" t="s">
        <v>419</v>
      </c>
      <c r="J128" s="86" t="s">
        <v>420</v>
      </c>
    </row>
    <row r="129" spans="1:10" ht="50.25" customHeight="1">
      <c r="A129" s="50" t="s">
        <v>19</v>
      </c>
      <c r="B129" s="86" t="s">
        <v>21</v>
      </c>
      <c r="C129" s="86" t="s">
        <v>20</v>
      </c>
      <c r="D129" s="52" t="s">
        <v>421</v>
      </c>
      <c r="E129" s="52"/>
      <c r="F129" s="54"/>
      <c r="G129" s="55" t="s">
        <v>173</v>
      </c>
      <c r="H129" s="88" t="s">
        <v>267</v>
      </c>
      <c r="I129" s="75" t="s">
        <v>268</v>
      </c>
      <c r="J129" s="50" t="s">
        <v>269</v>
      </c>
    </row>
    <row r="130" spans="1:10" ht="71.25" customHeight="1">
      <c r="A130" s="50" t="s">
        <v>19</v>
      </c>
      <c r="B130" s="50" t="s">
        <v>21</v>
      </c>
      <c r="C130" s="50"/>
      <c r="D130" s="51" t="s">
        <v>55</v>
      </c>
      <c r="E130" s="52"/>
      <c r="F130" s="54"/>
      <c r="G130" s="65" t="s">
        <v>173</v>
      </c>
      <c r="H130" s="62" t="s">
        <v>422</v>
      </c>
      <c r="I130" s="84" t="s">
        <v>423</v>
      </c>
      <c r="J130" s="60" t="s">
        <v>424</v>
      </c>
    </row>
    <row r="131" spans="1:10" ht="81.75" customHeight="1">
      <c r="A131" s="50" t="s">
        <v>19</v>
      </c>
      <c r="B131" s="50" t="s">
        <v>21</v>
      </c>
      <c r="C131" s="50"/>
      <c r="D131" s="51" t="s">
        <v>55</v>
      </c>
      <c r="E131" s="52"/>
      <c r="F131" s="54"/>
      <c r="G131" s="65" t="s">
        <v>315</v>
      </c>
      <c r="H131" s="114" t="s">
        <v>425</v>
      </c>
      <c r="I131" s="86" t="s">
        <v>415</v>
      </c>
      <c r="J131" s="50" t="s">
        <v>416</v>
      </c>
    </row>
    <row r="132" spans="1:10" ht="60.75" customHeight="1">
      <c r="A132" s="50" t="s">
        <v>19</v>
      </c>
      <c r="B132" s="50" t="s">
        <v>21</v>
      </c>
      <c r="C132" s="50"/>
      <c r="D132" s="52" t="s">
        <v>426</v>
      </c>
      <c r="E132" s="52"/>
      <c r="F132" s="64" t="s">
        <v>427</v>
      </c>
      <c r="G132" s="55" t="s">
        <v>173</v>
      </c>
      <c r="H132" s="54"/>
      <c r="I132" s="83" t="s">
        <v>428</v>
      </c>
      <c r="J132" s="50" t="s">
        <v>429</v>
      </c>
    </row>
    <row r="133" spans="1:10" ht="36.75" customHeight="1">
      <c r="A133" s="50" t="s">
        <v>19</v>
      </c>
      <c r="B133" s="50" t="s">
        <v>21</v>
      </c>
      <c r="C133" s="50"/>
      <c r="D133" s="51" t="s">
        <v>430</v>
      </c>
      <c r="E133" s="52"/>
      <c r="F133" s="54" t="s">
        <v>431</v>
      </c>
      <c r="G133" s="55"/>
      <c r="H133" s="54"/>
      <c r="I133" s="83" t="s">
        <v>432</v>
      </c>
      <c r="J133" s="52" t="s">
        <v>433</v>
      </c>
    </row>
    <row r="134" spans="1:10" ht="15.75" customHeight="1">
      <c r="A134" s="50" t="s">
        <v>19</v>
      </c>
      <c r="B134" s="50" t="s">
        <v>21</v>
      </c>
      <c r="C134" s="50"/>
      <c r="D134" s="52" t="s">
        <v>434</v>
      </c>
      <c r="E134" s="52"/>
      <c r="F134" s="54" t="s">
        <v>435</v>
      </c>
      <c r="G134" s="55"/>
      <c r="H134" s="54"/>
      <c r="I134" s="83" t="s">
        <v>436</v>
      </c>
      <c r="J134" s="50" t="s">
        <v>437</v>
      </c>
    </row>
    <row r="135" spans="1:10" ht="42" customHeight="1">
      <c r="A135" s="50" t="s">
        <v>19</v>
      </c>
      <c r="B135" s="50" t="s">
        <v>21</v>
      </c>
      <c r="C135" s="50"/>
      <c r="D135" s="51" t="s">
        <v>438</v>
      </c>
      <c r="E135" s="52"/>
      <c r="F135" s="54" t="s">
        <v>439</v>
      </c>
      <c r="G135" s="55"/>
      <c r="H135" s="54"/>
      <c r="I135" s="71" t="s">
        <v>440</v>
      </c>
      <c r="J135" s="50" t="s">
        <v>441</v>
      </c>
    </row>
    <row r="136" spans="1:10" ht="96.75" customHeight="1">
      <c r="A136" s="50" t="s">
        <v>19</v>
      </c>
      <c r="B136" s="75" t="s">
        <v>60</v>
      </c>
      <c r="C136" s="50" t="s">
        <v>21</v>
      </c>
      <c r="D136" s="51" t="s">
        <v>6</v>
      </c>
      <c r="E136" s="37"/>
      <c r="F136" s="54" t="s">
        <v>322</v>
      </c>
      <c r="G136" s="55"/>
      <c r="H136" s="54"/>
      <c r="I136" s="69" t="s">
        <v>323</v>
      </c>
      <c r="J136" s="52" t="s">
        <v>324</v>
      </c>
    </row>
    <row r="137" spans="1:10" ht="71.25" customHeight="1">
      <c r="A137" s="50" t="s">
        <v>19</v>
      </c>
      <c r="B137" s="50" t="s">
        <v>21</v>
      </c>
      <c r="C137" s="50"/>
      <c r="D137" s="51" t="s">
        <v>51</v>
      </c>
      <c r="E137" s="52"/>
      <c r="F137" s="54"/>
      <c r="G137" s="65" t="s">
        <v>173</v>
      </c>
      <c r="H137" s="62" t="s">
        <v>442</v>
      </c>
      <c r="I137" s="60" t="s">
        <v>423</v>
      </c>
      <c r="J137" s="60" t="s">
        <v>424</v>
      </c>
    </row>
    <row r="138" spans="1:10" ht="81.75" customHeight="1">
      <c r="A138" s="50" t="s">
        <v>19</v>
      </c>
      <c r="B138" s="50" t="s">
        <v>21</v>
      </c>
      <c r="C138" s="50"/>
      <c r="D138" s="51" t="s">
        <v>51</v>
      </c>
      <c r="E138" s="52"/>
      <c r="F138" s="54"/>
      <c r="G138" s="65" t="s">
        <v>315</v>
      </c>
      <c r="H138" s="62" t="s">
        <v>443</v>
      </c>
      <c r="I138" s="86" t="s">
        <v>415</v>
      </c>
      <c r="J138" s="50" t="s">
        <v>416</v>
      </c>
    </row>
    <row r="139" spans="1:10" ht="42.75" customHeight="1">
      <c r="A139" s="50" t="s">
        <v>19</v>
      </c>
      <c r="B139" s="50" t="s">
        <v>21</v>
      </c>
      <c r="C139" s="50"/>
      <c r="D139" s="52" t="s">
        <v>56</v>
      </c>
      <c r="E139" s="52"/>
      <c r="F139" s="54" t="s">
        <v>444</v>
      </c>
      <c r="G139" s="55"/>
      <c r="H139" s="54"/>
      <c r="I139" s="111" t="s">
        <v>445</v>
      </c>
      <c r="J139" s="50" t="s">
        <v>446</v>
      </c>
    </row>
    <row r="140" spans="1:10" ht="29.25" customHeight="1">
      <c r="A140" s="50" t="s">
        <v>19</v>
      </c>
      <c r="B140" s="50" t="s">
        <v>21</v>
      </c>
      <c r="C140" s="50"/>
      <c r="D140" s="52" t="s">
        <v>56</v>
      </c>
      <c r="E140" s="52"/>
      <c r="F140" s="62" t="s">
        <v>447</v>
      </c>
      <c r="G140" s="55"/>
      <c r="H140" s="54"/>
      <c r="I140" s="50" t="s">
        <v>448</v>
      </c>
      <c r="J140" s="50" t="s">
        <v>449</v>
      </c>
    </row>
    <row r="141" spans="1:10" ht="28.5" customHeight="1">
      <c r="A141" s="50" t="s">
        <v>19</v>
      </c>
      <c r="B141" s="50" t="s">
        <v>21</v>
      </c>
      <c r="C141" s="50"/>
      <c r="D141" s="52" t="s">
        <v>56</v>
      </c>
      <c r="E141" s="52"/>
      <c r="F141" s="62" t="s">
        <v>450</v>
      </c>
      <c r="G141" s="55"/>
      <c r="H141" s="54"/>
      <c r="I141" s="50" t="s">
        <v>451</v>
      </c>
      <c r="J141" s="50" t="s">
        <v>452</v>
      </c>
    </row>
    <row r="142" spans="1:10" ht="31.5" customHeight="1">
      <c r="A142" s="50" t="s">
        <v>19</v>
      </c>
      <c r="B142" s="50" t="s">
        <v>21</v>
      </c>
      <c r="C142" s="50"/>
      <c r="D142" s="52" t="s">
        <v>56</v>
      </c>
      <c r="E142" s="52"/>
      <c r="F142" s="62" t="s">
        <v>453</v>
      </c>
      <c r="G142" s="55"/>
      <c r="H142" s="54"/>
      <c r="I142" s="50" t="s">
        <v>454</v>
      </c>
      <c r="J142" s="50" t="s">
        <v>455</v>
      </c>
    </row>
    <row r="143" spans="1:10" ht="50.25" customHeight="1">
      <c r="A143" s="50" t="s">
        <v>19</v>
      </c>
      <c r="B143" s="50" t="s">
        <v>21</v>
      </c>
      <c r="C143" s="50"/>
      <c r="D143" s="51" t="s">
        <v>56</v>
      </c>
      <c r="E143" s="51" t="s">
        <v>456</v>
      </c>
      <c r="F143" s="62" t="s">
        <v>457</v>
      </c>
      <c r="G143" s="55"/>
      <c r="H143" s="54"/>
      <c r="I143" s="60" t="s">
        <v>458</v>
      </c>
      <c r="J143" s="51" t="s">
        <v>459</v>
      </c>
    </row>
    <row r="144" spans="1:10" ht="28.5" customHeight="1">
      <c r="A144" s="50" t="s">
        <v>19</v>
      </c>
      <c r="B144" s="50" t="s">
        <v>21</v>
      </c>
      <c r="C144" s="50"/>
      <c r="D144" s="51" t="s">
        <v>56</v>
      </c>
      <c r="E144" s="51" t="s">
        <v>456</v>
      </c>
      <c r="F144" s="62" t="s">
        <v>460</v>
      </c>
      <c r="G144" s="55"/>
      <c r="H144" s="54"/>
      <c r="I144" s="60" t="s">
        <v>461</v>
      </c>
      <c r="J144" s="51" t="s">
        <v>462</v>
      </c>
    </row>
    <row r="145" spans="1:10" ht="34.5" customHeight="1">
      <c r="A145" s="50" t="s">
        <v>19</v>
      </c>
      <c r="B145" s="50" t="s">
        <v>21</v>
      </c>
      <c r="C145" s="50"/>
      <c r="D145" s="52" t="s">
        <v>56</v>
      </c>
      <c r="E145" s="52"/>
      <c r="F145" s="54"/>
      <c r="G145" s="55"/>
      <c r="H145" s="54"/>
      <c r="I145" s="50" t="s">
        <v>463</v>
      </c>
      <c r="J145" s="50" t="s">
        <v>464</v>
      </c>
    </row>
    <row r="146" spans="1:10" ht="48.75" customHeight="1">
      <c r="A146" s="50" t="s">
        <v>19</v>
      </c>
      <c r="B146" s="50" t="s">
        <v>21</v>
      </c>
      <c r="C146" s="50"/>
      <c r="D146" s="52" t="s">
        <v>56</v>
      </c>
      <c r="E146" s="52"/>
      <c r="F146" s="54"/>
      <c r="G146" s="65" t="s">
        <v>465</v>
      </c>
      <c r="H146" s="54"/>
      <c r="I146" s="50" t="s">
        <v>466</v>
      </c>
      <c r="J146" s="50" t="s">
        <v>467</v>
      </c>
    </row>
    <row r="147" spans="1:10" ht="55.5" customHeight="1">
      <c r="A147" s="50" t="s">
        <v>19</v>
      </c>
      <c r="B147" s="50" t="s">
        <v>21</v>
      </c>
      <c r="C147" s="50"/>
      <c r="D147" s="52" t="s">
        <v>56</v>
      </c>
      <c r="E147" s="52"/>
      <c r="F147" s="54"/>
      <c r="G147" s="55"/>
      <c r="H147" s="54"/>
      <c r="I147" s="50" t="s">
        <v>468</v>
      </c>
      <c r="J147" s="50" t="s">
        <v>469</v>
      </c>
    </row>
    <row r="148" spans="1:10" ht="28.5" customHeight="1">
      <c r="A148" s="50" t="s">
        <v>19</v>
      </c>
      <c r="B148" s="50" t="s">
        <v>21</v>
      </c>
      <c r="C148" s="50"/>
      <c r="D148" s="51" t="s">
        <v>56</v>
      </c>
      <c r="E148" s="51" t="s">
        <v>456</v>
      </c>
      <c r="F148" s="54"/>
      <c r="G148" s="55"/>
      <c r="H148" s="54"/>
      <c r="I148" s="60" t="s">
        <v>461</v>
      </c>
      <c r="J148" s="51" t="s">
        <v>462</v>
      </c>
    </row>
    <row r="149" spans="1:10" ht="65.25" customHeight="1">
      <c r="A149" s="50" t="s">
        <v>19</v>
      </c>
      <c r="B149" s="50" t="s">
        <v>21</v>
      </c>
      <c r="C149" s="50"/>
      <c r="D149" s="52" t="s">
        <v>56</v>
      </c>
      <c r="E149" s="52"/>
      <c r="F149" s="54"/>
      <c r="G149" s="55" t="s">
        <v>173</v>
      </c>
      <c r="H149" s="54"/>
      <c r="I149" s="86" t="s">
        <v>470</v>
      </c>
      <c r="J149" s="50" t="s">
        <v>471</v>
      </c>
    </row>
    <row r="150" spans="1:10" ht="27" customHeight="1">
      <c r="A150" s="50" t="s">
        <v>19</v>
      </c>
      <c r="B150" s="50" t="s">
        <v>21</v>
      </c>
      <c r="C150" s="50"/>
      <c r="D150" s="52" t="s">
        <v>56</v>
      </c>
      <c r="E150" s="52"/>
      <c r="F150" s="54"/>
      <c r="G150" s="55"/>
      <c r="H150" s="54"/>
      <c r="I150" s="50" t="s">
        <v>472</v>
      </c>
      <c r="J150" s="50" t="s">
        <v>473</v>
      </c>
    </row>
    <row r="151" spans="1:10" ht="21.75" customHeight="1">
      <c r="A151" s="50" t="s">
        <v>19</v>
      </c>
      <c r="B151" s="50" t="s">
        <v>21</v>
      </c>
      <c r="C151" s="50"/>
      <c r="D151" s="52" t="s">
        <v>56</v>
      </c>
      <c r="E151" s="52"/>
      <c r="F151" s="54"/>
      <c r="G151" s="55"/>
      <c r="H151" s="54"/>
      <c r="I151" s="50" t="s">
        <v>474</v>
      </c>
      <c r="J151" s="50" t="s">
        <v>475</v>
      </c>
    </row>
    <row r="152" spans="1:10" ht="21.75" customHeight="1">
      <c r="A152" s="50" t="s">
        <v>19</v>
      </c>
      <c r="B152" s="50" t="s">
        <v>21</v>
      </c>
      <c r="C152" s="50"/>
      <c r="D152" s="52" t="s">
        <v>52</v>
      </c>
      <c r="E152" s="52"/>
      <c r="F152" s="54"/>
      <c r="G152" s="55"/>
      <c r="H152" s="54"/>
      <c r="I152" s="50" t="s">
        <v>476</v>
      </c>
      <c r="J152" s="50" t="s">
        <v>477</v>
      </c>
    </row>
    <row r="153" spans="1:10" ht="20.25" customHeight="1">
      <c r="A153" s="50" t="s">
        <v>19</v>
      </c>
      <c r="B153" s="50" t="s">
        <v>21</v>
      </c>
      <c r="C153" s="50"/>
      <c r="D153" s="52" t="s">
        <v>52</v>
      </c>
      <c r="E153" s="52"/>
      <c r="F153" s="54"/>
      <c r="G153" s="55"/>
      <c r="H153" s="54"/>
      <c r="I153" s="50" t="s">
        <v>478</v>
      </c>
      <c r="J153" s="50" t="s">
        <v>479</v>
      </c>
    </row>
    <row r="154" spans="1:10" ht="17.25" hidden="1" customHeight="1">
      <c r="A154" s="50" t="s">
        <v>19</v>
      </c>
      <c r="B154" s="50" t="s">
        <v>21</v>
      </c>
      <c r="C154" s="50"/>
      <c r="D154" s="74" t="s">
        <v>58</v>
      </c>
      <c r="E154" s="52"/>
      <c r="F154" s="54"/>
      <c r="G154" s="55"/>
      <c r="H154" s="54"/>
      <c r="I154" s="50" t="s">
        <v>480</v>
      </c>
      <c r="J154" s="50" t="s">
        <v>481</v>
      </c>
    </row>
    <row r="155" spans="1:10" ht="30.75" hidden="1" customHeight="1">
      <c r="A155" s="50" t="s">
        <v>19</v>
      </c>
      <c r="B155" s="50" t="s">
        <v>21</v>
      </c>
      <c r="C155" s="50"/>
      <c r="D155" s="74" t="s">
        <v>58</v>
      </c>
      <c r="E155" s="52"/>
      <c r="F155" s="54"/>
      <c r="G155" s="55"/>
      <c r="H155" s="54"/>
      <c r="I155" s="50" t="s">
        <v>482</v>
      </c>
      <c r="J155" s="50" t="s">
        <v>483</v>
      </c>
    </row>
    <row r="156" spans="1:10" ht="15.75" hidden="1" customHeight="1">
      <c r="A156" s="50" t="s">
        <v>19</v>
      </c>
      <c r="B156" s="50" t="s">
        <v>21</v>
      </c>
      <c r="C156" s="50"/>
      <c r="D156" s="74" t="s">
        <v>58</v>
      </c>
      <c r="E156" s="52"/>
      <c r="F156" s="54"/>
      <c r="G156" s="55"/>
      <c r="H156" s="54"/>
      <c r="I156" s="50" t="s">
        <v>484</v>
      </c>
      <c r="J156" s="50" t="s">
        <v>485</v>
      </c>
    </row>
    <row r="157" spans="1:10" ht="25.5" hidden="1" customHeight="1">
      <c r="A157" s="50" t="s">
        <v>19</v>
      </c>
      <c r="B157" s="50" t="s">
        <v>21</v>
      </c>
      <c r="C157" s="50" t="s">
        <v>486</v>
      </c>
      <c r="D157" s="74" t="s">
        <v>58</v>
      </c>
      <c r="E157" s="52"/>
      <c r="F157" s="54"/>
      <c r="G157" s="55"/>
      <c r="H157" s="54"/>
      <c r="I157" s="50" t="s">
        <v>487</v>
      </c>
      <c r="J157" s="50" t="s">
        <v>488</v>
      </c>
    </row>
    <row r="158" spans="1:10" ht="37.5" hidden="1" customHeight="1">
      <c r="A158" s="50" t="s">
        <v>19</v>
      </c>
      <c r="B158" s="50" t="s">
        <v>21</v>
      </c>
      <c r="C158" s="50" t="s">
        <v>486</v>
      </c>
      <c r="D158" s="74" t="s">
        <v>58</v>
      </c>
      <c r="E158" s="52"/>
      <c r="F158" s="54"/>
      <c r="G158" s="55"/>
      <c r="H158" s="54"/>
      <c r="I158" s="50" t="s">
        <v>489</v>
      </c>
      <c r="J158" s="50" t="s">
        <v>490</v>
      </c>
    </row>
    <row r="159" spans="1:10" ht="23.25" hidden="1" customHeight="1">
      <c r="A159" s="89" t="s">
        <v>19</v>
      </c>
      <c r="B159" s="89" t="s">
        <v>21</v>
      </c>
      <c r="C159" s="89"/>
      <c r="D159" s="115" t="s">
        <v>58</v>
      </c>
      <c r="E159" s="90"/>
      <c r="F159" s="91"/>
      <c r="G159" s="92"/>
      <c r="H159" s="91"/>
      <c r="I159" s="89" t="s">
        <v>491</v>
      </c>
      <c r="J159" s="90" t="s">
        <v>492</v>
      </c>
    </row>
    <row r="160" spans="1:10" ht="33.75" customHeight="1">
      <c r="A160" s="50" t="s">
        <v>37</v>
      </c>
      <c r="B160" s="86" t="s">
        <v>40</v>
      </c>
      <c r="C160" s="86"/>
      <c r="D160" s="52" t="s">
        <v>493</v>
      </c>
      <c r="E160" s="52"/>
      <c r="F160" s="64"/>
      <c r="G160" s="66" t="s">
        <v>494</v>
      </c>
      <c r="H160" s="64" t="s">
        <v>495</v>
      </c>
      <c r="I160" s="83" t="s">
        <v>496</v>
      </c>
      <c r="J160" s="86" t="s">
        <v>497</v>
      </c>
    </row>
    <row r="161" spans="1:10" ht="27" customHeight="1">
      <c r="A161" s="50" t="s">
        <v>37</v>
      </c>
      <c r="B161" s="86" t="s">
        <v>40</v>
      </c>
      <c r="C161" s="86"/>
      <c r="D161" s="52" t="s">
        <v>498</v>
      </c>
      <c r="E161" s="37"/>
      <c r="F161" s="54"/>
      <c r="G161" s="66" t="s">
        <v>494</v>
      </c>
      <c r="H161" s="54" t="s">
        <v>499</v>
      </c>
      <c r="I161" s="83" t="s">
        <v>500</v>
      </c>
      <c r="J161" s="86" t="s">
        <v>501</v>
      </c>
    </row>
    <row r="162" spans="1:10" ht="61.5" customHeight="1">
      <c r="A162" s="50" t="s">
        <v>37</v>
      </c>
      <c r="B162" s="86" t="s">
        <v>40</v>
      </c>
      <c r="C162" s="86"/>
      <c r="D162" s="51" t="s">
        <v>55</v>
      </c>
      <c r="E162" s="52"/>
      <c r="F162" s="64"/>
      <c r="G162" s="116" t="s">
        <v>494</v>
      </c>
      <c r="H162" s="114" t="s">
        <v>502</v>
      </c>
      <c r="I162" s="111" t="s">
        <v>503</v>
      </c>
      <c r="J162" s="86"/>
    </row>
    <row r="163" spans="1:10" ht="39" customHeight="1">
      <c r="A163" s="50" t="s">
        <v>37</v>
      </c>
      <c r="B163" s="86" t="s">
        <v>40</v>
      </c>
      <c r="C163" s="86"/>
      <c r="D163" s="52" t="s">
        <v>51</v>
      </c>
      <c r="E163" s="37"/>
      <c r="F163" s="54"/>
      <c r="G163" s="66" t="s">
        <v>494</v>
      </c>
      <c r="H163" s="62" t="s">
        <v>504</v>
      </c>
      <c r="I163" s="111" t="s">
        <v>505</v>
      </c>
      <c r="J163" s="86" t="s">
        <v>506</v>
      </c>
    </row>
    <row r="164" spans="1:10" ht="46.5" customHeight="1">
      <c r="A164" s="50" t="s">
        <v>37</v>
      </c>
      <c r="B164" s="86" t="s">
        <v>40</v>
      </c>
      <c r="C164" s="86"/>
      <c r="D164" s="51" t="s">
        <v>51</v>
      </c>
      <c r="E164" s="52"/>
      <c r="F164" s="64"/>
      <c r="G164" s="66" t="s">
        <v>494</v>
      </c>
      <c r="H164" s="114" t="s">
        <v>507</v>
      </c>
      <c r="I164" s="111" t="s">
        <v>508</v>
      </c>
      <c r="J164" s="86" t="s">
        <v>497</v>
      </c>
    </row>
    <row r="165" spans="1:10" ht="27" customHeight="1">
      <c r="A165" s="50" t="s">
        <v>37</v>
      </c>
      <c r="B165" s="86" t="s">
        <v>40</v>
      </c>
      <c r="C165" s="86"/>
      <c r="D165" s="51" t="s">
        <v>56</v>
      </c>
      <c r="E165" s="37"/>
      <c r="F165" s="54"/>
      <c r="G165" s="66" t="s">
        <v>494</v>
      </c>
      <c r="H165" s="62" t="s">
        <v>509</v>
      </c>
      <c r="I165" s="86" t="s">
        <v>500</v>
      </c>
      <c r="J165" s="86" t="s">
        <v>501</v>
      </c>
    </row>
    <row r="166" spans="1:10" ht="30.75" customHeight="1">
      <c r="A166" s="50" t="s">
        <v>71</v>
      </c>
      <c r="B166" s="50" t="s">
        <v>32</v>
      </c>
      <c r="C166" s="50"/>
      <c r="D166" s="51" t="s">
        <v>510</v>
      </c>
      <c r="E166" s="52" t="s">
        <v>87</v>
      </c>
      <c r="F166" s="54"/>
      <c r="G166" s="55" t="s">
        <v>74</v>
      </c>
      <c r="H166" s="54" t="s">
        <v>511</v>
      </c>
      <c r="I166" s="84" t="s">
        <v>512</v>
      </c>
      <c r="J166" s="52" t="s">
        <v>513</v>
      </c>
    </row>
    <row r="167" spans="1:10" ht="52.5" customHeight="1">
      <c r="A167" s="50" t="s">
        <v>71</v>
      </c>
      <c r="B167" s="50" t="s">
        <v>32</v>
      </c>
      <c r="C167" s="50"/>
      <c r="D167" s="52" t="s">
        <v>514</v>
      </c>
      <c r="E167" s="52" t="s">
        <v>73</v>
      </c>
      <c r="F167" s="54"/>
      <c r="G167" s="55" t="s">
        <v>74</v>
      </c>
      <c r="H167" s="54" t="s">
        <v>515</v>
      </c>
      <c r="I167" s="84" t="s">
        <v>516</v>
      </c>
      <c r="J167" s="52" t="s">
        <v>517</v>
      </c>
    </row>
    <row r="168" spans="1:10" ht="28.5" customHeight="1">
      <c r="A168" s="50" t="s">
        <v>71</v>
      </c>
      <c r="B168" s="50" t="s">
        <v>32</v>
      </c>
      <c r="C168" s="50"/>
      <c r="D168" s="52" t="s">
        <v>518</v>
      </c>
      <c r="E168" s="52" t="s">
        <v>73</v>
      </c>
      <c r="F168" s="54"/>
      <c r="G168" s="55" t="s">
        <v>74</v>
      </c>
      <c r="H168" s="54" t="s">
        <v>519</v>
      </c>
      <c r="I168" s="84" t="s">
        <v>520</v>
      </c>
      <c r="J168" s="52" t="s">
        <v>521</v>
      </c>
    </row>
    <row r="169" spans="1:10" ht="31.5" customHeight="1">
      <c r="A169" s="50" t="s">
        <v>71</v>
      </c>
      <c r="B169" s="50" t="s">
        <v>32</v>
      </c>
      <c r="C169" s="50"/>
      <c r="D169" s="52" t="s">
        <v>522</v>
      </c>
      <c r="E169" s="52" t="s">
        <v>73</v>
      </c>
      <c r="F169" s="54"/>
      <c r="G169" s="55" t="s">
        <v>74</v>
      </c>
      <c r="H169" s="54" t="s">
        <v>523</v>
      </c>
      <c r="I169" s="84" t="s">
        <v>524</v>
      </c>
      <c r="J169" s="52" t="s">
        <v>525</v>
      </c>
    </row>
    <row r="170" spans="1:10" ht="28.5" customHeight="1">
      <c r="A170" s="50" t="s">
        <v>71</v>
      </c>
      <c r="B170" s="50" t="s">
        <v>32</v>
      </c>
      <c r="C170" s="50"/>
      <c r="D170" s="52" t="s">
        <v>526</v>
      </c>
      <c r="E170" s="52" t="s">
        <v>87</v>
      </c>
      <c r="F170" s="54"/>
      <c r="G170" s="55" t="s">
        <v>74</v>
      </c>
      <c r="H170" s="54" t="s">
        <v>527</v>
      </c>
      <c r="I170" s="84" t="s">
        <v>528</v>
      </c>
      <c r="J170" s="52" t="s">
        <v>529</v>
      </c>
    </row>
    <row r="171" spans="1:10" ht="24.75" customHeight="1">
      <c r="A171" s="50" t="s">
        <v>71</v>
      </c>
      <c r="B171" s="50" t="s">
        <v>32</v>
      </c>
      <c r="C171" s="50"/>
      <c r="D171" s="52" t="s">
        <v>530</v>
      </c>
      <c r="E171" s="52" t="s">
        <v>73</v>
      </c>
      <c r="F171" s="54"/>
      <c r="G171" s="55" t="s">
        <v>74</v>
      </c>
      <c r="H171" s="54" t="s">
        <v>531</v>
      </c>
      <c r="I171" s="84" t="s">
        <v>532</v>
      </c>
      <c r="J171" s="50" t="s">
        <v>533</v>
      </c>
    </row>
    <row r="172" spans="1:10" ht="36" customHeight="1">
      <c r="A172" s="50" t="s">
        <v>71</v>
      </c>
      <c r="B172" s="50" t="s">
        <v>32</v>
      </c>
      <c r="C172" s="50"/>
      <c r="D172" s="51" t="s">
        <v>534</v>
      </c>
      <c r="E172" s="52" t="s">
        <v>87</v>
      </c>
      <c r="F172" s="54"/>
      <c r="G172" s="55" t="s">
        <v>74</v>
      </c>
      <c r="H172" s="62" t="s">
        <v>535</v>
      </c>
      <c r="I172" s="84" t="s">
        <v>536</v>
      </c>
      <c r="J172" s="50" t="s">
        <v>537</v>
      </c>
    </row>
    <row r="173" spans="1:10" ht="47.25" customHeight="1">
      <c r="A173" s="50" t="s">
        <v>71</v>
      </c>
      <c r="B173" s="50" t="s">
        <v>32</v>
      </c>
      <c r="C173" s="50"/>
      <c r="D173" s="51" t="s">
        <v>538</v>
      </c>
      <c r="E173" s="52" t="s">
        <v>73</v>
      </c>
      <c r="F173" s="54"/>
      <c r="G173" s="55" t="s">
        <v>74</v>
      </c>
      <c r="H173" s="54" t="s">
        <v>539</v>
      </c>
      <c r="I173" s="56" t="s">
        <v>540</v>
      </c>
      <c r="J173" s="52" t="s">
        <v>541</v>
      </c>
    </row>
    <row r="174" spans="1:10" ht="57" customHeight="1">
      <c r="A174" s="50" t="s">
        <v>71</v>
      </c>
      <c r="B174" s="50" t="s">
        <v>32</v>
      </c>
      <c r="C174" s="50"/>
      <c r="D174" s="52" t="s">
        <v>55</v>
      </c>
      <c r="E174" s="52" t="s">
        <v>73</v>
      </c>
      <c r="F174" s="54"/>
      <c r="G174" s="55" t="s">
        <v>74</v>
      </c>
      <c r="H174" s="54" t="s">
        <v>542</v>
      </c>
      <c r="I174" s="60" t="s">
        <v>543</v>
      </c>
      <c r="J174" s="52" t="s">
        <v>544</v>
      </c>
    </row>
    <row r="175" spans="1:10" ht="37.5" customHeight="1">
      <c r="A175" s="50" t="s">
        <v>71</v>
      </c>
      <c r="B175" s="50" t="s">
        <v>32</v>
      </c>
      <c r="C175" s="50"/>
      <c r="D175" s="52" t="s">
        <v>545</v>
      </c>
      <c r="E175" s="52" t="s">
        <v>73</v>
      </c>
      <c r="F175" s="64" t="s">
        <v>546</v>
      </c>
      <c r="G175" s="66" t="s">
        <v>74</v>
      </c>
      <c r="H175" s="64" t="s">
        <v>547</v>
      </c>
      <c r="I175" s="71" t="s">
        <v>548</v>
      </c>
      <c r="J175" s="52" t="s">
        <v>549</v>
      </c>
    </row>
    <row r="176" spans="1:10" ht="37.5" customHeight="1">
      <c r="A176" s="50" t="s">
        <v>71</v>
      </c>
      <c r="B176" s="50" t="s">
        <v>32</v>
      </c>
      <c r="C176" s="50"/>
      <c r="D176" s="52" t="s">
        <v>51</v>
      </c>
      <c r="E176" s="52" t="s">
        <v>73</v>
      </c>
      <c r="F176" s="54"/>
      <c r="G176" s="55" t="s">
        <v>74</v>
      </c>
      <c r="H176" s="54" t="s">
        <v>550</v>
      </c>
      <c r="I176" s="52" t="s">
        <v>551</v>
      </c>
      <c r="J176" s="52" t="s">
        <v>552</v>
      </c>
    </row>
    <row r="177" spans="1:10" ht="33.75" customHeight="1">
      <c r="A177" s="50" t="s">
        <v>71</v>
      </c>
      <c r="B177" s="50" t="s">
        <v>32</v>
      </c>
      <c r="C177" s="50"/>
      <c r="D177" s="52" t="s">
        <v>51</v>
      </c>
      <c r="E177" s="52" t="s">
        <v>87</v>
      </c>
      <c r="F177" s="54"/>
      <c r="G177" s="55" t="s">
        <v>74</v>
      </c>
      <c r="H177" s="54" t="s">
        <v>553</v>
      </c>
      <c r="I177" s="51" t="s">
        <v>554</v>
      </c>
      <c r="J177" s="52" t="s">
        <v>555</v>
      </c>
    </row>
    <row r="178" spans="1:10" ht="30" customHeight="1">
      <c r="A178" s="50" t="s">
        <v>71</v>
      </c>
      <c r="B178" s="52" t="s">
        <v>32</v>
      </c>
      <c r="C178" s="52"/>
      <c r="D178" s="52" t="s">
        <v>51</v>
      </c>
      <c r="E178" s="37"/>
      <c r="F178" s="64"/>
      <c r="G178" s="66" t="s">
        <v>74</v>
      </c>
      <c r="H178" s="117" t="s">
        <v>556</v>
      </c>
      <c r="I178" s="52" t="s">
        <v>557</v>
      </c>
      <c r="J178" s="52" t="s">
        <v>558</v>
      </c>
    </row>
    <row r="179" spans="1:10" ht="24.75" customHeight="1">
      <c r="A179" s="50" t="s">
        <v>71</v>
      </c>
      <c r="B179" s="50" t="s">
        <v>32</v>
      </c>
      <c r="C179" s="50"/>
      <c r="D179" s="52" t="s">
        <v>56</v>
      </c>
      <c r="E179" s="52"/>
      <c r="F179" s="62" t="s">
        <v>559</v>
      </c>
      <c r="G179" s="55"/>
      <c r="H179" s="54"/>
      <c r="I179" s="51" t="s">
        <v>560</v>
      </c>
      <c r="J179" s="52" t="s">
        <v>561</v>
      </c>
    </row>
    <row r="180" spans="1:10" ht="34.5" customHeight="1">
      <c r="A180" s="55" t="s">
        <v>71</v>
      </c>
      <c r="B180" s="55" t="s">
        <v>32</v>
      </c>
      <c r="C180" s="55"/>
      <c r="D180" s="51" t="s">
        <v>56</v>
      </c>
      <c r="E180" s="55"/>
      <c r="F180" s="65" t="s">
        <v>562</v>
      </c>
      <c r="G180" s="55"/>
      <c r="H180" s="55"/>
      <c r="I180" s="51" t="s">
        <v>563</v>
      </c>
      <c r="J180" s="55"/>
    </row>
    <row r="181" spans="1:10" ht="35.25" customHeight="1">
      <c r="A181" s="50" t="s">
        <v>71</v>
      </c>
      <c r="B181" s="50" t="s">
        <v>32</v>
      </c>
      <c r="C181" s="50"/>
      <c r="D181" s="52" t="s">
        <v>56</v>
      </c>
      <c r="E181" s="52"/>
      <c r="F181" s="62" t="s">
        <v>564</v>
      </c>
      <c r="G181" s="55"/>
      <c r="H181" s="54"/>
      <c r="I181" s="52" t="s">
        <v>565</v>
      </c>
      <c r="J181" s="52"/>
    </row>
    <row r="182" spans="1:10" ht="35.25" customHeight="1">
      <c r="A182" s="50" t="s">
        <v>71</v>
      </c>
      <c r="B182" s="50" t="s">
        <v>32</v>
      </c>
      <c r="C182" s="50"/>
      <c r="D182" s="52" t="s">
        <v>56</v>
      </c>
      <c r="E182" s="52" t="s">
        <v>87</v>
      </c>
      <c r="F182" s="62" t="s">
        <v>566</v>
      </c>
      <c r="G182" s="55"/>
      <c r="H182" s="54"/>
      <c r="I182" s="51" t="s">
        <v>567</v>
      </c>
      <c r="J182" s="52" t="s">
        <v>568</v>
      </c>
    </row>
    <row r="183" spans="1:10" ht="29.25" customHeight="1">
      <c r="A183" s="50" t="s">
        <v>71</v>
      </c>
      <c r="B183" s="50" t="s">
        <v>32</v>
      </c>
      <c r="C183" s="50"/>
      <c r="D183" s="52" t="s">
        <v>56</v>
      </c>
      <c r="E183" s="52"/>
      <c r="F183" s="54"/>
      <c r="G183" s="55"/>
      <c r="H183" s="54"/>
      <c r="I183" s="52" t="s">
        <v>569</v>
      </c>
      <c r="J183" s="52"/>
    </row>
    <row r="184" spans="1:10" ht="25.5" customHeight="1">
      <c r="A184" s="50" t="s">
        <v>71</v>
      </c>
      <c r="B184" s="50" t="s">
        <v>32</v>
      </c>
      <c r="C184" s="50"/>
      <c r="D184" s="52" t="s">
        <v>56</v>
      </c>
      <c r="E184" s="52" t="s">
        <v>73</v>
      </c>
      <c r="F184" s="54"/>
      <c r="G184" s="55"/>
      <c r="H184" s="54"/>
      <c r="I184" s="52" t="s">
        <v>570</v>
      </c>
      <c r="J184" s="52" t="s">
        <v>571</v>
      </c>
    </row>
    <row r="185" spans="1:10" ht="19.5" customHeight="1">
      <c r="A185" s="50" t="s">
        <v>71</v>
      </c>
      <c r="B185" s="50" t="s">
        <v>32</v>
      </c>
      <c r="C185" s="50"/>
      <c r="D185" s="52" t="s">
        <v>56</v>
      </c>
      <c r="E185" s="52"/>
      <c r="F185" s="54"/>
      <c r="G185" s="55"/>
      <c r="H185" s="54"/>
      <c r="I185" s="51" t="s">
        <v>572</v>
      </c>
      <c r="J185" s="52"/>
    </row>
    <row r="186" spans="1:10" ht="45.75" customHeight="1">
      <c r="A186" s="50" t="s">
        <v>71</v>
      </c>
      <c r="B186" s="50" t="s">
        <v>32</v>
      </c>
      <c r="C186" s="50"/>
      <c r="D186" s="51" t="s">
        <v>56</v>
      </c>
      <c r="E186" s="52"/>
      <c r="F186" s="54"/>
      <c r="G186" s="55"/>
      <c r="H186" s="54"/>
      <c r="I186" s="51" t="s">
        <v>573</v>
      </c>
      <c r="J186" s="52"/>
    </row>
    <row r="187" spans="1:10" ht="45.75" customHeight="1">
      <c r="A187" s="50" t="s">
        <v>71</v>
      </c>
      <c r="B187" s="50" t="s">
        <v>32</v>
      </c>
      <c r="C187" s="50"/>
      <c r="D187" s="51" t="s">
        <v>56</v>
      </c>
      <c r="E187" s="52"/>
      <c r="F187" s="54"/>
      <c r="G187" s="55"/>
      <c r="H187" s="54"/>
      <c r="I187" s="51" t="s">
        <v>574</v>
      </c>
      <c r="J187" s="52"/>
    </row>
    <row r="188" spans="1:10" ht="25.5" customHeight="1" thickBot="1">
      <c r="A188" s="50" t="s">
        <v>71</v>
      </c>
      <c r="B188" s="50" t="s">
        <v>32</v>
      </c>
      <c r="C188" s="50"/>
      <c r="D188" s="52" t="s">
        <v>52</v>
      </c>
      <c r="E188" s="52" t="s">
        <v>87</v>
      </c>
      <c r="F188" s="54"/>
      <c r="G188" s="55"/>
      <c r="H188" s="54"/>
      <c r="I188" s="52" t="s">
        <v>575</v>
      </c>
      <c r="J188" s="52" t="s">
        <v>576</v>
      </c>
    </row>
    <row r="189" spans="1:10" ht="31.5" customHeight="1">
      <c r="A189" s="77" t="s">
        <v>71</v>
      </c>
      <c r="B189" s="77" t="s">
        <v>33</v>
      </c>
      <c r="C189" s="77"/>
      <c r="D189" s="78" t="s">
        <v>577</v>
      </c>
      <c r="E189" s="78" t="s">
        <v>87</v>
      </c>
      <c r="F189" s="79"/>
      <c r="G189" s="80" t="s">
        <v>74</v>
      </c>
      <c r="H189" s="79" t="s">
        <v>578</v>
      </c>
      <c r="I189" s="109" t="s">
        <v>579</v>
      </c>
      <c r="J189" s="78" t="s">
        <v>580</v>
      </c>
    </row>
    <row r="190" spans="1:10" ht="38.25" customHeight="1">
      <c r="A190" s="50" t="s">
        <v>71</v>
      </c>
      <c r="B190" s="50" t="s">
        <v>33</v>
      </c>
      <c r="C190" s="50" t="s">
        <v>581</v>
      </c>
      <c r="D190" s="52" t="s">
        <v>582</v>
      </c>
      <c r="E190" s="52" t="s">
        <v>87</v>
      </c>
      <c r="F190" s="54"/>
      <c r="G190" s="55" t="s">
        <v>74</v>
      </c>
      <c r="H190" s="54" t="s">
        <v>583</v>
      </c>
      <c r="I190" s="84" t="s">
        <v>584</v>
      </c>
      <c r="J190" s="52" t="s">
        <v>585</v>
      </c>
    </row>
    <row r="191" spans="1:10" ht="44.25" customHeight="1">
      <c r="A191" s="50" t="s">
        <v>71</v>
      </c>
      <c r="B191" s="50" t="s">
        <v>33</v>
      </c>
      <c r="C191" s="50" t="s">
        <v>581</v>
      </c>
      <c r="D191" s="51" t="s">
        <v>586</v>
      </c>
      <c r="E191" s="52" t="s">
        <v>87</v>
      </c>
      <c r="F191" s="54"/>
      <c r="G191" s="55" t="s">
        <v>74</v>
      </c>
      <c r="H191" s="54" t="s">
        <v>587</v>
      </c>
      <c r="I191" s="84" t="s">
        <v>588</v>
      </c>
      <c r="J191" s="52" t="s">
        <v>589</v>
      </c>
    </row>
    <row r="192" spans="1:10" ht="48" customHeight="1">
      <c r="A192" s="50" t="s">
        <v>71</v>
      </c>
      <c r="B192" s="50" t="s">
        <v>33</v>
      </c>
      <c r="C192" s="50" t="s">
        <v>581</v>
      </c>
      <c r="D192" s="51" t="s">
        <v>590</v>
      </c>
      <c r="E192" s="52" t="s">
        <v>87</v>
      </c>
      <c r="F192" s="54"/>
      <c r="G192" s="55" t="s">
        <v>74</v>
      </c>
      <c r="H192" s="54" t="s">
        <v>591</v>
      </c>
      <c r="I192" s="84" t="s">
        <v>592</v>
      </c>
      <c r="J192" s="52" t="s">
        <v>593</v>
      </c>
    </row>
    <row r="193" spans="1:10" ht="51.75" customHeight="1">
      <c r="A193" s="50" t="s">
        <v>71</v>
      </c>
      <c r="B193" s="50" t="s">
        <v>33</v>
      </c>
      <c r="C193" s="50" t="s">
        <v>594</v>
      </c>
      <c r="D193" s="51" t="s">
        <v>595</v>
      </c>
      <c r="E193" s="52" t="s">
        <v>87</v>
      </c>
      <c r="F193" s="54"/>
      <c r="G193" s="55" t="s">
        <v>74</v>
      </c>
      <c r="H193" s="54" t="s">
        <v>596</v>
      </c>
      <c r="I193" s="84" t="s">
        <v>597</v>
      </c>
      <c r="J193" s="52" t="s">
        <v>598</v>
      </c>
    </row>
    <row r="194" spans="1:10" ht="31.5" customHeight="1">
      <c r="A194" s="50" t="s">
        <v>71</v>
      </c>
      <c r="B194" s="50" t="s">
        <v>33</v>
      </c>
      <c r="C194" s="50"/>
      <c r="D194" s="51" t="s">
        <v>599</v>
      </c>
      <c r="E194" s="52" t="s">
        <v>79</v>
      </c>
      <c r="F194" s="54"/>
      <c r="G194" s="55" t="s">
        <v>74</v>
      </c>
      <c r="H194" s="54" t="s">
        <v>600</v>
      </c>
      <c r="I194" s="84" t="s">
        <v>601</v>
      </c>
      <c r="J194" s="52" t="s">
        <v>602</v>
      </c>
    </row>
    <row r="195" spans="1:10" ht="38.25" customHeight="1">
      <c r="A195" s="50" t="s">
        <v>71</v>
      </c>
      <c r="B195" s="50" t="s">
        <v>33</v>
      </c>
      <c r="C195" s="50" t="s">
        <v>603</v>
      </c>
      <c r="D195" s="51" t="s">
        <v>604</v>
      </c>
      <c r="E195" s="52" t="s">
        <v>73</v>
      </c>
      <c r="F195" s="54"/>
      <c r="G195" s="55" t="s">
        <v>74</v>
      </c>
      <c r="H195" s="54" t="s">
        <v>605</v>
      </c>
      <c r="I195" s="84" t="s">
        <v>606</v>
      </c>
      <c r="J195" s="52" t="s">
        <v>607</v>
      </c>
    </row>
    <row r="196" spans="1:10" ht="36.75" customHeight="1">
      <c r="A196" s="50" t="s">
        <v>71</v>
      </c>
      <c r="B196" s="50" t="s">
        <v>33</v>
      </c>
      <c r="C196" s="86" t="s">
        <v>608</v>
      </c>
      <c r="D196" s="52" t="s">
        <v>55</v>
      </c>
      <c r="E196" s="52" t="s">
        <v>73</v>
      </c>
      <c r="F196" s="54"/>
      <c r="G196" s="55" t="s">
        <v>74</v>
      </c>
      <c r="H196" s="54" t="s">
        <v>609</v>
      </c>
      <c r="I196" s="60" t="s">
        <v>610</v>
      </c>
      <c r="J196" s="52" t="s">
        <v>611</v>
      </c>
    </row>
    <row r="197" spans="1:10" ht="42.75" customHeight="1">
      <c r="A197" s="50" t="s">
        <v>71</v>
      </c>
      <c r="B197" s="50" t="s">
        <v>33</v>
      </c>
      <c r="C197" s="50"/>
      <c r="D197" s="52" t="s">
        <v>55</v>
      </c>
      <c r="E197" s="52" t="s">
        <v>79</v>
      </c>
      <c r="F197" s="54"/>
      <c r="G197" s="55" t="s">
        <v>74</v>
      </c>
      <c r="H197" s="54" t="s">
        <v>612</v>
      </c>
      <c r="I197" s="60" t="s">
        <v>613</v>
      </c>
      <c r="J197" s="50" t="s">
        <v>614</v>
      </c>
    </row>
    <row r="198" spans="1:10" ht="43.5" customHeight="1">
      <c r="A198" s="50" t="s">
        <v>71</v>
      </c>
      <c r="B198" s="50" t="s">
        <v>33</v>
      </c>
      <c r="C198" s="50"/>
      <c r="D198" s="52" t="s">
        <v>55</v>
      </c>
      <c r="E198" s="52" t="s">
        <v>73</v>
      </c>
      <c r="F198" s="54"/>
      <c r="G198" s="55" t="s">
        <v>74</v>
      </c>
      <c r="H198" s="62" t="s">
        <v>615</v>
      </c>
      <c r="I198" s="60" t="s">
        <v>616</v>
      </c>
      <c r="J198" s="51" t="s">
        <v>617</v>
      </c>
    </row>
    <row r="199" spans="1:10" ht="42" customHeight="1">
      <c r="A199" s="50"/>
      <c r="B199" s="50"/>
      <c r="C199" s="50"/>
      <c r="D199" s="51" t="s">
        <v>51</v>
      </c>
      <c r="E199" s="52"/>
      <c r="F199" s="114"/>
      <c r="G199" s="65" t="s">
        <v>91</v>
      </c>
      <c r="H199" s="62" t="s">
        <v>618</v>
      </c>
      <c r="I199" s="60" t="s">
        <v>619</v>
      </c>
      <c r="J199" s="52"/>
    </row>
    <row r="200" spans="1:10" ht="42" customHeight="1">
      <c r="A200" s="50" t="s">
        <v>71</v>
      </c>
      <c r="B200" s="50" t="s">
        <v>33</v>
      </c>
      <c r="C200" s="50" t="s">
        <v>581</v>
      </c>
      <c r="D200" s="52" t="s">
        <v>56</v>
      </c>
      <c r="E200" s="52" t="s">
        <v>87</v>
      </c>
      <c r="F200" s="114" t="s">
        <v>620</v>
      </c>
      <c r="G200" s="65"/>
      <c r="H200" s="62"/>
      <c r="I200" s="86" t="s">
        <v>621</v>
      </c>
      <c r="J200" s="52" t="s">
        <v>622</v>
      </c>
    </row>
    <row r="201" spans="1:10" ht="140.25" customHeight="1">
      <c r="A201" s="50" t="s">
        <v>71</v>
      </c>
      <c r="B201" s="50" t="s">
        <v>33</v>
      </c>
      <c r="C201" s="50" t="s">
        <v>623</v>
      </c>
      <c r="D201" s="52" t="s">
        <v>56</v>
      </c>
      <c r="E201" s="52" t="s">
        <v>87</v>
      </c>
      <c r="F201" s="62" t="s">
        <v>624</v>
      </c>
      <c r="G201" s="65"/>
      <c r="H201" s="62"/>
      <c r="I201" s="60" t="s">
        <v>625</v>
      </c>
      <c r="J201" s="50" t="s">
        <v>626</v>
      </c>
    </row>
    <row r="202" spans="1:10" ht="34.5" customHeight="1">
      <c r="A202" s="50" t="s">
        <v>71</v>
      </c>
      <c r="B202" s="50" t="s">
        <v>33</v>
      </c>
      <c r="C202" s="50"/>
      <c r="D202" s="51" t="s">
        <v>56</v>
      </c>
      <c r="E202" s="52" t="s">
        <v>87</v>
      </c>
      <c r="F202" s="62" t="s">
        <v>627</v>
      </c>
      <c r="G202" s="55"/>
      <c r="H202" s="54"/>
      <c r="I202" s="52" t="s">
        <v>628</v>
      </c>
      <c r="J202" s="50" t="s">
        <v>629</v>
      </c>
    </row>
    <row r="203" spans="1:10" ht="61.5" customHeight="1">
      <c r="A203" s="50" t="s">
        <v>71</v>
      </c>
      <c r="B203" s="50" t="s">
        <v>33</v>
      </c>
      <c r="C203" s="50"/>
      <c r="D203" s="52" t="s">
        <v>56</v>
      </c>
      <c r="E203" s="52" t="s">
        <v>87</v>
      </c>
      <c r="F203" s="54"/>
      <c r="G203" s="55"/>
      <c r="H203" s="54"/>
      <c r="I203" s="50" t="s">
        <v>630</v>
      </c>
      <c r="J203" s="52" t="s">
        <v>631</v>
      </c>
    </row>
    <row r="204" spans="1:10" ht="24" customHeight="1">
      <c r="A204" s="50" t="s">
        <v>71</v>
      </c>
      <c r="B204" s="50" t="s">
        <v>33</v>
      </c>
      <c r="C204" s="50" t="s">
        <v>632</v>
      </c>
      <c r="D204" s="51" t="s">
        <v>56</v>
      </c>
      <c r="E204" s="52" t="s">
        <v>87</v>
      </c>
      <c r="F204" s="54"/>
      <c r="G204" s="55"/>
      <c r="H204" s="54"/>
      <c r="I204" s="52" t="s">
        <v>633</v>
      </c>
      <c r="J204" s="52" t="s">
        <v>634</v>
      </c>
    </row>
    <row r="205" spans="1:10" ht="35.25" customHeight="1" thickBot="1">
      <c r="A205" s="50" t="s">
        <v>71</v>
      </c>
      <c r="B205" s="50" t="s">
        <v>33</v>
      </c>
      <c r="C205" s="50"/>
      <c r="D205" s="51" t="s">
        <v>56</v>
      </c>
      <c r="E205" s="52"/>
      <c r="F205" s="54"/>
      <c r="G205" s="55"/>
      <c r="H205" s="54"/>
      <c r="I205" s="51" t="s">
        <v>635</v>
      </c>
      <c r="J205" s="51" t="s">
        <v>636</v>
      </c>
    </row>
    <row r="206" spans="1:10" ht="36" customHeight="1">
      <c r="A206" s="77" t="s">
        <v>25</v>
      </c>
      <c r="B206" s="77" t="s">
        <v>26</v>
      </c>
      <c r="C206" s="77"/>
      <c r="D206" s="78" t="s">
        <v>637</v>
      </c>
      <c r="E206" s="78" t="s">
        <v>87</v>
      </c>
      <c r="F206" s="79"/>
      <c r="G206" s="80" t="s">
        <v>74</v>
      </c>
      <c r="H206" s="79" t="s">
        <v>638</v>
      </c>
      <c r="I206" s="109" t="s">
        <v>639</v>
      </c>
      <c r="J206" s="77" t="s">
        <v>640</v>
      </c>
    </row>
    <row r="207" spans="1:10" ht="39.75" customHeight="1">
      <c r="A207" s="50" t="s">
        <v>25</v>
      </c>
      <c r="B207" s="50" t="s">
        <v>26</v>
      </c>
      <c r="C207" s="50"/>
      <c r="D207" s="52" t="s">
        <v>55</v>
      </c>
      <c r="E207" s="52"/>
      <c r="F207" s="54"/>
      <c r="G207" s="55" t="s">
        <v>91</v>
      </c>
      <c r="H207" s="54" t="s">
        <v>641</v>
      </c>
      <c r="I207" s="60" t="s">
        <v>642</v>
      </c>
      <c r="J207" s="50" t="s">
        <v>643</v>
      </c>
    </row>
    <row r="208" spans="1:10" ht="35.25" customHeight="1">
      <c r="A208" s="50" t="s">
        <v>25</v>
      </c>
      <c r="B208" s="50" t="s">
        <v>26</v>
      </c>
      <c r="C208" s="50"/>
      <c r="D208" s="52" t="s">
        <v>55</v>
      </c>
      <c r="E208" s="52" t="s">
        <v>73</v>
      </c>
      <c r="F208" s="54"/>
      <c r="G208" s="55" t="s">
        <v>74</v>
      </c>
      <c r="H208" s="54" t="s">
        <v>644</v>
      </c>
      <c r="I208" s="60" t="s">
        <v>645</v>
      </c>
      <c r="J208" s="50" t="s">
        <v>646</v>
      </c>
    </row>
    <row r="209" spans="1:10" ht="36" customHeight="1">
      <c r="A209" s="50" t="s">
        <v>25</v>
      </c>
      <c r="B209" s="50" t="s">
        <v>26</v>
      </c>
      <c r="C209" s="50"/>
      <c r="D209" s="52" t="s">
        <v>55</v>
      </c>
      <c r="E209" s="52" t="s">
        <v>73</v>
      </c>
      <c r="F209" s="54"/>
      <c r="G209" s="55" t="s">
        <v>74</v>
      </c>
      <c r="H209" s="54" t="s">
        <v>647</v>
      </c>
      <c r="I209" s="60" t="s">
        <v>648</v>
      </c>
      <c r="J209" s="50" t="s">
        <v>649</v>
      </c>
    </row>
    <row r="210" spans="1:10" ht="37.5" customHeight="1">
      <c r="A210" s="50" t="s">
        <v>25</v>
      </c>
      <c r="B210" s="50" t="s">
        <v>26</v>
      </c>
      <c r="C210" s="50"/>
      <c r="D210" s="52" t="s">
        <v>55</v>
      </c>
      <c r="E210" s="52"/>
      <c r="F210" s="54"/>
      <c r="G210" s="55" t="s">
        <v>74</v>
      </c>
      <c r="H210" s="54" t="s">
        <v>650</v>
      </c>
      <c r="I210" s="60" t="s">
        <v>651</v>
      </c>
      <c r="J210" s="50" t="s">
        <v>652</v>
      </c>
    </row>
    <row r="211" spans="1:10" ht="33.75" customHeight="1">
      <c r="A211" s="50" t="s">
        <v>25</v>
      </c>
      <c r="B211" s="50" t="s">
        <v>26</v>
      </c>
      <c r="C211" s="50"/>
      <c r="D211" s="52" t="s">
        <v>55</v>
      </c>
      <c r="E211" s="52"/>
      <c r="F211" s="54"/>
      <c r="G211" s="55" t="s">
        <v>74</v>
      </c>
      <c r="H211" s="54" t="s">
        <v>653</v>
      </c>
      <c r="I211" s="60" t="s">
        <v>654</v>
      </c>
      <c r="J211" s="50" t="s">
        <v>655</v>
      </c>
    </row>
    <row r="212" spans="1:10" ht="36" customHeight="1">
      <c r="A212" s="50" t="s">
        <v>25</v>
      </c>
      <c r="B212" s="50" t="s">
        <v>26</v>
      </c>
      <c r="C212" s="50"/>
      <c r="D212" s="52" t="s">
        <v>55</v>
      </c>
      <c r="E212" s="52"/>
      <c r="F212" s="54"/>
      <c r="G212" s="55" t="s">
        <v>91</v>
      </c>
      <c r="H212" s="62" t="s">
        <v>656</v>
      </c>
      <c r="I212" s="60" t="s">
        <v>657</v>
      </c>
      <c r="J212" s="50" t="s">
        <v>658</v>
      </c>
    </row>
    <row r="213" spans="1:10" ht="39.75" customHeight="1">
      <c r="A213" s="50" t="s">
        <v>25</v>
      </c>
      <c r="B213" s="50" t="s">
        <v>26</v>
      </c>
      <c r="C213" s="50"/>
      <c r="D213" s="51" t="s">
        <v>55</v>
      </c>
      <c r="E213" s="52"/>
      <c r="F213" s="54"/>
      <c r="G213" s="55" t="s">
        <v>74</v>
      </c>
      <c r="H213" s="54" t="s">
        <v>659</v>
      </c>
      <c r="I213" s="60" t="s">
        <v>660</v>
      </c>
      <c r="J213" s="50" t="s">
        <v>661</v>
      </c>
    </row>
    <row r="214" spans="1:10" ht="43.5" customHeight="1">
      <c r="A214" s="50" t="s">
        <v>25</v>
      </c>
      <c r="B214" s="50" t="s">
        <v>26</v>
      </c>
      <c r="C214" s="50"/>
      <c r="D214" s="51" t="s">
        <v>55</v>
      </c>
      <c r="E214" s="52"/>
      <c r="F214" s="54"/>
      <c r="G214" s="55" t="s">
        <v>74</v>
      </c>
      <c r="H214" s="62" t="s">
        <v>662</v>
      </c>
      <c r="I214" s="60" t="s">
        <v>663</v>
      </c>
      <c r="J214" s="50" t="s">
        <v>664</v>
      </c>
    </row>
    <row r="215" spans="1:10" ht="72" customHeight="1">
      <c r="A215" s="50" t="s">
        <v>25</v>
      </c>
      <c r="B215" s="50" t="s">
        <v>26</v>
      </c>
      <c r="C215" s="50"/>
      <c r="D215" s="51" t="s">
        <v>6</v>
      </c>
      <c r="E215" s="52"/>
      <c r="F215" s="64" t="s">
        <v>665</v>
      </c>
      <c r="G215" s="55"/>
      <c r="H215" s="54"/>
      <c r="I215" s="86" t="s">
        <v>666</v>
      </c>
      <c r="J215" s="86" t="s">
        <v>667</v>
      </c>
    </row>
    <row r="216" spans="1:10" ht="42" customHeight="1">
      <c r="A216" s="50" t="s">
        <v>25</v>
      </c>
      <c r="B216" s="50" t="s">
        <v>26</v>
      </c>
      <c r="C216" s="50"/>
      <c r="D216" s="52" t="s">
        <v>51</v>
      </c>
      <c r="E216" s="52"/>
      <c r="F216" s="54"/>
      <c r="G216" s="55" t="s">
        <v>74</v>
      </c>
      <c r="H216" s="54" t="s">
        <v>668</v>
      </c>
      <c r="I216" s="50" t="s">
        <v>669</v>
      </c>
      <c r="J216" s="50" t="s">
        <v>670</v>
      </c>
    </row>
    <row r="217" spans="1:10" ht="41.25" customHeight="1">
      <c r="A217" s="50" t="s">
        <v>25</v>
      </c>
      <c r="B217" s="50" t="s">
        <v>26</v>
      </c>
      <c r="C217" s="50"/>
      <c r="D217" s="52" t="s">
        <v>51</v>
      </c>
      <c r="E217" s="52"/>
      <c r="F217" s="54"/>
      <c r="G217" s="55" t="s">
        <v>74</v>
      </c>
      <c r="H217" s="54" t="s">
        <v>671</v>
      </c>
      <c r="I217" s="50" t="s">
        <v>672</v>
      </c>
      <c r="J217" s="50" t="s">
        <v>673</v>
      </c>
    </row>
    <row r="218" spans="1:10" ht="52.5" customHeight="1">
      <c r="A218" s="50" t="s">
        <v>25</v>
      </c>
      <c r="B218" s="50" t="s">
        <v>26</v>
      </c>
      <c r="C218" s="50"/>
      <c r="D218" s="52" t="s">
        <v>51</v>
      </c>
      <c r="E218" s="52"/>
      <c r="F218" s="54"/>
      <c r="G218" s="55" t="s">
        <v>91</v>
      </c>
      <c r="H218" s="54" t="s">
        <v>674</v>
      </c>
      <c r="I218" s="50" t="s">
        <v>675</v>
      </c>
      <c r="J218" s="50" t="s">
        <v>676</v>
      </c>
    </row>
    <row r="219" spans="1:10" ht="66.75" customHeight="1">
      <c r="A219" s="60" t="s">
        <v>25</v>
      </c>
      <c r="B219" s="50" t="s">
        <v>26</v>
      </c>
      <c r="C219" s="50"/>
      <c r="D219" s="51" t="s">
        <v>56</v>
      </c>
      <c r="E219" s="52"/>
      <c r="F219" s="62" t="s">
        <v>677</v>
      </c>
      <c r="G219" s="55"/>
      <c r="H219" s="54"/>
      <c r="I219" s="60" t="s">
        <v>678</v>
      </c>
      <c r="J219" s="50"/>
    </row>
    <row r="220" spans="1:10" ht="50.25" customHeight="1">
      <c r="A220" s="50" t="s">
        <v>25</v>
      </c>
      <c r="B220" s="50" t="s">
        <v>26</v>
      </c>
      <c r="C220" s="50"/>
      <c r="D220" s="52" t="s">
        <v>56</v>
      </c>
      <c r="E220" s="52"/>
      <c r="F220" s="54"/>
      <c r="G220" s="55"/>
      <c r="H220" s="54"/>
      <c r="I220" s="60" t="s">
        <v>679</v>
      </c>
      <c r="J220" s="50" t="s">
        <v>680</v>
      </c>
    </row>
    <row r="221" spans="1:10" ht="43.5" customHeight="1">
      <c r="A221" s="50" t="s">
        <v>25</v>
      </c>
      <c r="B221" s="50" t="s">
        <v>26</v>
      </c>
      <c r="C221" s="50" t="s">
        <v>249</v>
      </c>
      <c r="D221" s="51" t="s">
        <v>56</v>
      </c>
      <c r="E221" s="52"/>
      <c r="F221" s="54"/>
      <c r="G221" s="55"/>
      <c r="H221" s="54"/>
      <c r="I221" s="60" t="s">
        <v>681</v>
      </c>
      <c r="J221" s="50" t="s">
        <v>682</v>
      </c>
    </row>
    <row r="222" spans="1:10" ht="55.5" customHeight="1">
      <c r="A222" s="50" t="s">
        <v>25</v>
      </c>
      <c r="B222" s="50" t="s">
        <v>26</v>
      </c>
      <c r="C222" s="50"/>
      <c r="D222" s="52" t="s">
        <v>56</v>
      </c>
      <c r="E222" s="52"/>
      <c r="F222" s="54"/>
      <c r="G222" s="55"/>
      <c r="H222" s="54"/>
      <c r="I222" s="50" t="s">
        <v>683</v>
      </c>
      <c r="J222" s="50" t="s">
        <v>684</v>
      </c>
    </row>
    <row r="223" spans="1:10" ht="41.25" customHeight="1">
      <c r="A223" s="50" t="s">
        <v>25</v>
      </c>
      <c r="B223" s="50" t="s">
        <v>26</v>
      </c>
      <c r="C223" s="50"/>
      <c r="D223" s="52" t="s">
        <v>56</v>
      </c>
      <c r="E223" s="52"/>
      <c r="F223" s="54"/>
      <c r="G223" s="55"/>
      <c r="H223" s="54"/>
      <c r="I223" s="60" t="s">
        <v>685</v>
      </c>
      <c r="J223" s="60" t="s">
        <v>685</v>
      </c>
    </row>
    <row r="224" spans="1:10" ht="28.5" customHeight="1" thickBot="1">
      <c r="A224" s="50" t="s">
        <v>25</v>
      </c>
      <c r="B224" s="50" t="s">
        <v>26</v>
      </c>
      <c r="C224" s="50"/>
      <c r="D224" s="51" t="s">
        <v>56</v>
      </c>
      <c r="E224" s="52"/>
      <c r="F224" s="54"/>
      <c r="G224" s="55"/>
      <c r="H224" s="54"/>
      <c r="I224" s="50" t="s">
        <v>686</v>
      </c>
      <c r="J224" s="50" t="s">
        <v>687</v>
      </c>
    </row>
    <row r="225" spans="1:10" ht="90" hidden="1" customHeight="1">
      <c r="A225" s="50" t="s">
        <v>25</v>
      </c>
      <c r="B225" s="50" t="s">
        <v>26</v>
      </c>
      <c r="C225" s="50"/>
      <c r="D225" s="51" t="s">
        <v>57</v>
      </c>
      <c r="E225" s="52"/>
      <c r="F225" s="64" t="s">
        <v>688</v>
      </c>
      <c r="G225" s="66" t="s">
        <v>74</v>
      </c>
      <c r="H225" s="64" t="s">
        <v>689</v>
      </c>
      <c r="I225" s="86" t="s">
        <v>690</v>
      </c>
      <c r="J225" s="86" t="s">
        <v>691</v>
      </c>
    </row>
    <row r="226" spans="1:10" ht="39.75" customHeight="1">
      <c r="A226" s="77" t="s">
        <v>71</v>
      </c>
      <c r="B226" s="77" t="s">
        <v>34</v>
      </c>
      <c r="C226" s="77"/>
      <c r="D226" s="120" t="s">
        <v>3</v>
      </c>
      <c r="E226" s="78" t="s">
        <v>73</v>
      </c>
      <c r="F226" s="79"/>
      <c r="G226" s="80" t="s">
        <v>74</v>
      </c>
      <c r="H226" s="121" t="s">
        <v>692</v>
      </c>
      <c r="I226" s="122" t="s">
        <v>693</v>
      </c>
      <c r="J226" s="78" t="s">
        <v>694</v>
      </c>
    </row>
    <row r="227" spans="1:10" ht="36" customHeight="1">
      <c r="A227" s="50" t="s">
        <v>71</v>
      </c>
      <c r="B227" s="50" t="s">
        <v>34</v>
      </c>
      <c r="C227" s="50"/>
      <c r="D227" s="51" t="s">
        <v>3</v>
      </c>
      <c r="E227" s="52" t="s">
        <v>73</v>
      </c>
      <c r="F227" s="54"/>
      <c r="G227" s="55" t="s">
        <v>74</v>
      </c>
      <c r="H227" s="54" t="s">
        <v>695</v>
      </c>
      <c r="I227" s="60" t="s">
        <v>696</v>
      </c>
      <c r="J227" s="52" t="s">
        <v>697</v>
      </c>
    </row>
    <row r="228" spans="1:10" ht="29.25" customHeight="1">
      <c r="A228" s="50" t="s">
        <v>71</v>
      </c>
      <c r="B228" s="50" t="s">
        <v>34</v>
      </c>
      <c r="C228" s="50"/>
      <c r="D228" s="52" t="s">
        <v>55</v>
      </c>
      <c r="E228" s="52" t="s">
        <v>73</v>
      </c>
      <c r="F228" s="54"/>
      <c r="G228" s="55" t="s">
        <v>74</v>
      </c>
      <c r="H228" s="54" t="s">
        <v>698</v>
      </c>
      <c r="I228" s="60" t="s">
        <v>699</v>
      </c>
      <c r="J228" s="52" t="s">
        <v>700</v>
      </c>
    </row>
    <row r="229" spans="1:10" ht="21.75" customHeight="1">
      <c r="A229" s="50" t="s">
        <v>71</v>
      </c>
      <c r="B229" s="50" t="s">
        <v>34</v>
      </c>
      <c r="C229" s="50"/>
      <c r="D229" s="51" t="s">
        <v>55</v>
      </c>
      <c r="E229" s="52" t="s">
        <v>73</v>
      </c>
      <c r="F229" s="54"/>
      <c r="G229" s="55" t="s">
        <v>74</v>
      </c>
      <c r="H229" s="62" t="s">
        <v>701</v>
      </c>
      <c r="I229" s="60" t="s">
        <v>702</v>
      </c>
      <c r="J229" s="52" t="s">
        <v>703</v>
      </c>
    </row>
    <row r="230" spans="1:10" ht="34.5" customHeight="1">
      <c r="A230" s="50" t="s">
        <v>71</v>
      </c>
      <c r="B230" s="50" t="s">
        <v>34</v>
      </c>
      <c r="C230" s="50"/>
      <c r="D230" s="52" t="s">
        <v>55</v>
      </c>
      <c r="E230" s="52" t="s">
        <v>73</v>
      </c>
      <c r="F230" s="54"/>
      <c r="G230" s="55" t="s">
        <v>74</v>
      </c>
      <c r="H230" s="54" t="s">
        <v>704</v>
      </c>
      <c r="I230" s="60" t="s">
        <v>705</v>
      </c>
      <c r="J230" s="52" t="s">
        <v>706</v>
      </c>
    </row>
    <row r="231" spans="1:10" ht="24" customHeight="1">
      <c r="A231" s="50" t="s">
        <v>71</v>
      </c>
      <c r="B231" s="50" t="s">
        <v>34</v>
      </c>
      <c r="C231" s="50"/>
      <c r="D231" s="51" t="s">
        <v>55</v>
      </c>
      <c r="E231" s="52" t="s">
        <v>73</v>
      </c>
      <c r="F231" s="54"/>
      <c r="G231" s="55" t="s">
        <v>74</v>
      </c>
      <c r="H231" s="62" t="s">
        <v>707</v>
      </c>
      <c r="I231" s="60" t="s">
        <v>708</v>
      </c>
      <c r="J231" s="52" t="s">
        <v>709</v>
      </c>
    </row>
    <row r="232" spans="1:10" ht="26.25" customHeight="1">
      <c r="A232" s="50" t="s">
        <v>71</v>
      </c>
      <c r="B232" s="50" t="s">
        <v>34</v>
      </c>
      <c r="C232" s="50"/>
      <c r="D232" s="51" t="s">
        <v>55</v>
      </c>
      <c r="E232" s="52" t="s">
        <v>73</v>
      </c>
      <c r="F232" s="54"/>
      <c r="G232" s="55" t="s">
        <v>74</v>
      </c>
      <c r="H232" s="62" t="s">
        <v>710</v>
      </c>
      <c r="I232" s="60" t="s">
        <v>711</v>
      </c>
      <c r="J232" s="52" t="s">
        <v>712</v>
      </c>
    </row>
    <row r="233" spans="1:10" ht="24.75" customHeight="1">
      <c r="A233" s="50" t="s">
        <v>71</v>
      </c>
      <c r="B233" s="50" t="s">
        <v>34</v>
      </c>
      <c r="C233" s="50"/>
      <c r="D233" s="52" t="s">
        <v>51</v>
      </c>
      <c r="E233" s="52" t="s">
        <v>79</v>
      </c>
      <c r="F233" s="54"/>
      <c r="G233" s="55" t="s">
        <v>74</v>
      </c>
      <c r="H233" s="54" t="s">
        <v>713</v>
      </c>
      <c r="I233" s="50" t="s">
        <v>714</v>
      </c>
      <c r="J233" s="52" t="s">
        <v>715</v>
      </c>
    </row>
    <row r="234" spans="1:10" ht="41.25" customHeight="1">
      <c r="A234" s="50" t="s">
        <v>71</v>
      </c>
      <c r="B234" s="50" t="s">
        <v>34</v>
      </c>
      <c r="C234" s="50"/>
      <c r="D234" s="52" t="s">
        <v>51</v>
      </c>
      <c r="E234" s="52"/>
      <c r="F234" s="54"/>
      <c r="G234" s="55" t="s">
        <v>74</v>
      </c>
      <c r="H234" s="54" t="s">
        <v>716</v>
      </c>
      <c r="I234" s="50" t="s">
        <v>717</v>
      </c>
      <c r="J234" s="52" t="s">
        <v>718</v>
      </c>
    </row>
    <row r="235" spans="1:10" ht="43.5" customHeight="1">
      <c r="A235" s="50" t="s">
        <v>71</v>
      </c>
      <c r="B235" s="50" t="s">
        <v>34</v>
      </c>
      <c r="C235" s="50"/>
      <c r="D235" s="52" t="s">
        <v>56</v>
      </c>
      <c r="E235" s="52" t="s">
        <v>73</v>
      </c>
      <c r="F235" s="62" t="s">
        <v>719</v>
      </c>
      <c r="G235" s="55"/>
      <c r="H235" s="54"/>
      <c r="I235" s="60" t="s">
        <v>720</v>
      </c>
      <c r="J235" s="52" t="s">
        <v>721</v>
      </c>
    </row>
    <row r="236" spans="1:10" ht="30" customHeight="1">
      <c r="A236" s="50" t="s">
        <v>71</v>
      </c>
      <c r="B236" s="50" t="s">
        <v>34</v>
      </c>
      <c r="C236" s="50"/>
      <c r="D236" s="52" t="s">
        <v>56</v>
      </c>
      <c r="E236" s="52"/>
      <c r="F236" s="54"/>
      <c r="G236" s="55"/>
      <c r="H236" s="54"/>
      <c r="I236" s="60" t="s">
        <v>722</v>
      </c>
      <c r="J236" s="50" t="s">
        <v>723</v>
      </c>
    </row>
    <row r="237" spans="1:10" ht="32.25" customHeight="1">
      <c r="A237" s="37" t="s">
        <v>71</v>
      </c>
      <c r="B237" s="37" t="s">
        <v>34</v>
      </c>
      <c r="C237" s="37"/>
      <c r="D237" s="124" t="s">
        <v>56</v>
      </c>
      <c r="E237" s="123"/>
      <c r="F237" s="125"/>
      <c r="G237" s="123"/>
      <c r="H237" s="125"/>
      <c r="I237" s="37" t="s">
        <v>724</v>
      </c>
      <c r="J237" s="37" t="s">
        <v>725</v>
      </c>
    </row>
    <row r="238" spans="1:10" ht="69.75" customHeight="1">
      <c r="A238" s="50" t="s">
        <v>71</v>
      </c>
      <c r="B238" s="50" t="s">
        <v>34</v>
      </c>
      <c r="C238" s="50"/>
      <c r="D238" s="51" t="s">
        <v>56</v>
      </c>
      <c r="E238" s="52"/>
      <c r="F238" s="64"/>
      <c r="G238" s="55"/>
      <c r="H238" s="54"/>
      <c r="I238" s="111" t="s">
        <v>726</v>
      </c>
      <c r="J238" s="52" t="s">
        <v>727</v>
      </c>
    </row>
    <row r="239" spans="1:10" ht="45" customHeight="1">
      <c r="A239" s="50" t="s">
        <v>71</v>
      </c>
      <c r="B239" s="50" t="s">
        <v>34</v>
      </c>
      <c r="C239" s="50"/>
      <c r="D239" s="52" t="s">
        <v>56</v>
      </c>
      <c r="E239" s="52" t="s">
        <v>73</v>
      </c>
      <c r="F239" s="54"/>
      <c r="G239" s="55"/>
      <c r="H239" s="54"/>
      <c r="I239" s="50" t="s">
        <v>728</v>
      </c>
      <c r="J239" s="52" t="s">
        <v>729</v>
      </c>
    </row>
    <row r="240" spans="1:10" ht="28.5" customHeight="1">
      <c r="A240" s="50" t="s">
        <v>71</v>
      </c>
      <c r="B240" s="50" t="s">
        <v>34</v>
      </c>
      <c r="C240" s="50"/>
      <c r="D240" s="52" t="s">
        <v>56</v>
      </c>
      <c r="E240" s="52"/>
      <c r="F240" s="54"/>
      <c r="G240" s="55"/>
      <c r="H240" s="54"/>
      <c r="I240" s="50" t="s">
        <v>730</v>
      </c>
      <c r="J240" s="52" t="s">
        <v>731</v>
      </c>
    </row>
    <row r="241" spans="1:10" ht="91.5" customHeight="1" thickBot="1">
      <c r="A241" s="178" t="s">
        <v>71</v>
      </c>
      <c r="B241" s="178" t="s">
        <v>34</v>
      </c>
      <c r="C241" s="178"/>
      <c r="D241" s="179" t="s">
        <v>56</v>
      </c>
      <c r="E241" s="179"/>
      <c r="F241" s="180"/>
      <c r="G241" s="181"/>
      <c r="H241" s="180"/>
      <c r="I241" s="179" t="s">
        <v>732</v>
      </c>
      <c r="J241" s="179" t="s">
        <v>733</v>
      </c>
    </row>
    <row r="242" spans="1:10" ht="29.25" customHeight="1">
      <c r="A242" s="174" t="s">
        <v>25</v>
      </c>
      <c r="B242" s="174" t="s">
        <v>27</v>
      </c>
      <c r="C242" s="174"/>
      <c r="D242" s="175" t="s">
        <v>56</v>
      </c>
      <c r="E242" s="175"/>
      <c r="F242" s="174" t="s">
        <v>734</v>
      </c>
      <c r="G242" s="176"/>
      <c r="H242" s="177"/>
      <c r="I242" s="174" t="s">
        <v>735</v>
      </c>
      <c r="J242" s="174"/>
    </row>
    <row r="243" spans="1:10" ht="38.25" customHeight="1">
      <c r="A243" s="50" t="s">
        <v>25</v>
      </c>
      <c r="B243" s="50" t="s">
        <v>27</v>
      </c>
      <c r="C243" s="50"/>
      <c r="D243" s="51" t="s">
        <v>56</v>
      </c>
      <c r="E243" s="52"/>
      <c r="F243" s="60" t="s">
        <v>736</v>
      </c>
      <c r="G243" s="55"/>
      <c r="H243" s="54"/>
      <c r="I243" s="60" t="s">
        <v>737</v>
      </c>
      <c r="J243" s="50"/>
    </row>
    <row r="244" spans="1:10" ht="37.5" customHeight="1">
      <c r="A244" s="50" t="s">
        <v>25</v>
      </c>
      <c r="B244" s="50" t="s">
        <v>27</v>
      </c>
      <c r="C244" s="50"/>
      <c r="D244" s="51" t="s">
        <v>56</v>
      </c>
      <c r="E244" s="52"/>
      <c r="F244" s="60" t="s">
        <v>738</v>
      </c>
      <c r="G244" s="55"/>
      <c r="H244" s="54"/>
      <c r="I244" s="60" t="s">
        <v>739</v>
      </c>
      <c r="J244" s="50"/>
    </row>
    <row r="245" spans="1:10" ht="47.25" customHeight="1">
      <c r="A245" s="50" t="s">
        <v>25</v>
      </c>
      <c r="B245" s="50" t="s">
        <v>27</v>
      </c>
      <c r="C245" s="50"/>
      <c r="D245" s="51" t="s">
        <v>56</v>
      </c>
      <c r="E245" s="52"/>
      <c r="F245" s="54"/>
      <c r="G245" s="55"/>
      <c r="H245" s="54"/>
      <c r="I245" s="60" t="s">
        <v>740</v>
      </c>
      <c r="J245" s="50"/>
    </row>
    <row r="246" spans="1:10" ht="27" customHeight="1">
      <c r="A246" s="50" t="s">
        <v>25</v>
      </c>
      <c r="B246" s="50" t="s">
        <v>27</v>
      </c>
      <c r="C246" s="50"/>
      <c r="D246" s="51" t="s">
        <v>56</v>
      </c>
      <c r="E246" s="52"/>
      <c r="F246" s="54"/>
      <c r="G246" s="55"/>
      <c r="H246" s="54"/>
      <c r="I246" s="60" t="s">
        <v>741</v>
      </c>
      <c r="J246" s="50"/>
    </row>
    <row r="247" spans="1:10" ht="27" customHeight="1">
      <c r="A247" s="50" t="s">
        <v>25</v>
      </c>
      <c r="B247" s="50" t="s">
        <v>27</v>
      </c>
      <c r="C247" s="50"/>
      <c r="D247" s="51" t="s">
        <v>52</v>
      </c>
      <c r="E247" s="52"/>
      <c r="F247" s="54"/>
      <c r="G247" s="55"/>
      <c r="H247" s="54"/>
      <c r="I247" s="60" t="s">
        <v>742</v>
      </c>
      <c r="J247" s="50"/>
    </row>
    <row r="248" spans="1:10" ht="27" customHeight="1" thickBot="1">
      <c r="A248" s="50" t="s">
        <v>25</v>
      </c>
      <c r="B248" s="50" t="s">
        <v>27</v>
      </c>
      <c r="C248" s="50"/>
      <c r="D248" s="51" t="s">
        <v>52</v>
      </c>
      <c r="E248" s="52"/>
      <c r="F248" s="54"/>
      <c r="G248" s="55"/>
      <c r="H248" s="54"/>
      <c r="I248" s="60" t="s">
        <v>743</v>
      </c>
      <c r="J248" s="50"/>
    </row>
    <row r="249" spans="1:10" ht="27" hidden="1" customHeight="1">
      <c r="A249" s="50" t="s">
        <v>25</v>
      </c>
      <c r="B249" s="50" t="s">
        <v>27</v>
      </c>
      <c r="C249" s="50"/>
      <c r="D249" s="51" t="s">
        <v>57</v>
      </c>
      <c r="E249" s="52"/>
      <c r="F249" s="54"/>
      <c r="G249" s="55"/>
      <c r="H249" s="54"/>
      <c r="I249" s="50" t="s">
        <v>744</v>
      </c>
      <c r="J249" s="50" t="s">
        <v>745</v>
      </c>
    </row>
    <row r="250" spans="1:10" ht="20.25" hidden="1" customHeight="1">
      <c r="A250" s="50" t="s">
        <v>25</v>
      </c>
      <c r="B250" s="50" t="s">
        <v>27</v>
      </c>
      <c r="C250" s="50"/>
      <c r="D250" s="51" t="s">
        <v>57</v>
      </c>
      <c r="E250" s="52"/>
      <c r="F250" s="54"/>
      <c r="G250" s="55"/>
      <c r="H250" s="54"/>
      <c r="I250" s="50" t="s">
        <v>746</v>
      </c>
      <c r="J250" s="50" t="s">
        <v>747</v>
      </c>
    </row>
    <row r="251" spans="1:10" ht="60.75" hidden="1" customHeight="1">
      <c r="A251" s="50" t="s">
        <v>25</v>
      </c>
      <c r="B251" s="50" t="s">
        <v>27</v>
      </c>
      <c r="C251" s="50"/>
      <c r="D251" s="97" t="s">
        <v>54</v>
      </c>
      <c r="E251" s="52"/>
      <c r="F251" s="54"/>
      <c r="G251" s="55" t="s">
        <v>315</v>
      </c>
      <c r="H251" s="96" t="s">
        <v>748</v>
      </c>
      <c r="I251" s="50" t="s">
        <v>749</v>
      </c>
      <c r="J251" s="50" t="s">
        <v>750</v>
      </c>
    </row>
    <row r="252" spans="1:10" ht="44.25" hidden="1" customHeight="1">
      <c r="A252" s="50" t="s">
        <v>25</v>
      </c>
      <c r="B252" s="50" t="s">
        <v>27</v>
      </c>
      <c r="C252" s="50"/>
      <c r="D252" s="97" t="s">
        <v>54</v>
      </c>
      <c r="E252" s="52"/>
      <c r="F252" s="54"/>
      <c r="G252" s="55" t="s">
        <v>315</v>
      </c>
      <c r="H252" s="96" t="s">
        <v>751</v>
      </c>
      <c r="I252" s="50" t="s">
        <v>752</v>
      </c>
      <c r="J252" s="50" t="s">
        <v>753</v>
      </c>
    </row>
    <row r="253" spans="1:10" ht="55.5" hidden="1" customHeight="1">
      <c r="A253" s="50" t="s">
        <v>25</v>
      </c>
      <c r="B253" s="50" t="s">
        <v>27</v>
      </c>
      <c r="C253" s="50"/>
      <c r="D253" s="97" t="s">
        <v>54</v>
      </c>
      <c r="E253" s="52"/>
      <c r="F253" s="54"/>
      <c r="G253" s="55" t="s">
        <v>315</v>
      </c>
      <c r="H253" s="96" t="s">
        <v>754</v>
      </c>
      <c r="I253" s="50" t="s">
        <v>755</v>
      </c>
      <c r="J253" s="50" t="s">
        <v>756</v>
      </c>
    </row>
    <row r="254" spans="1:10" ht="36.75" customHeight="1">
      <c r="A254" s="77" t="s">
        <v>25</v>
      </c>
      <c r="B254" s="108" t="s">
        <v>28</v>
      </c>
      <c r="C254" s="108"/>
      <c r="D254" s="78" t="s">
        <v>757</v>
      </c>
      <c r="E254" s="78"/>
      <c r="F254" s="112"/>
      <c r="G254" s="113" t="s">
        <v>758</v>
      </c>
      <c r="H254" s="112" t="s">
        <v>759</v>
      </c>
      <c r="I254" s="81" t="s">
        <v>760</v>
      </c>
      <c r="J254" s="108" t="s">
        <v>761</v>
      </c>
    </row>
    <row r="255" spans="1:10" ht="23.25" customHeight="1">
      <c r="A255" s="50" t="s">
        <v>25</v>
      </c>
      <c r="B255" s="86" t="s">
        <v>28</v>
      </c>
      <c r="C255" s="86"/>
      <c r="D255" s="52" t="s">
        <v>762</v>
      </c>
      <c r="E255" s="52" t="s">
        <v>73</v>
      </c>
      <c r="F255" s="54"/>
      <c r="G255" s="55" t="s">
        <v>758</v>
      </c>
      <c r="H255" s="54" t="s">
        <v>763</v>
      </c>
      <c r="I255" s="75" t="s">
        <v>764</v>
      </c>
      <c r="J255" s="50" t="s">
        <v>765</v>
      </c>
    </row>
    <row r="256" spans="1:10" ht="24.75" customHeight="1">
      <c r="A256" s="50" t="s">
        <v>25</v>
      </c>
      <c r="B256" s="86" t="s">
        <v>28</v>
      </c>
      <c r="C256" s="86"/>
      <c r="D256" s="52" t="s">
        <v>766</v>
      </c>
      <c r="E256" s="52"/>
      <c r="F256" s="64"/>
      <c r="G256" s="66" t="s">
        <v>758</v>
      </c>
      <c r="H256" s="64" t="s">
        <v>767</v>
      </c>
      <c r="I256" s="83" t="s">
        <v>768</v>
      </c>
      <c r="J256" s="50" t="s">
        <v>769</v>
      </c>
    </row>
    <row r="257" spans="1:10" ht="33.75" customHeight="1">
      <c r="A257" s="50" t="s">
        <v>25</v>
      </c>
      <c r="B257" s="86" t="s">
        <v>28</v>
      </c>
      <c r="C257" s="86"/>
      <c r="D257" s="51" t="s">
        <v>55</v>
      </c>
      <c r="E257" s="52" t="s">
        <v>73</v>
      </c>
      <c r="F257" s="54"/>
      <c r="G257" s="55" t="s">
        <v>770</v>
      </c>
      <c r="H257" s="53" t="s">
        <v>771</v>
      </c>
      <c r="I257" s="60" t="s">
        <v>772</v>
      </c>
      <c r="J257" s="50" t="s">
        <v>773</v>
      </c>
    </row>
    <row r="258" spans="1:10" ht="46.5" customHeight="1">
      <c r="A258" s="50" t="s">
        <v>25</v>
      </c>
      <c r="B258" s="86" t="s">
        <v>28</v>
      </c>
      <c r="C258" s="86"/>
      <c r="D258" s="52" t="s">
        <v>774</v>
      </c>
      <c r="E258" s="52"/>
      <c r="F258" s="54" t="s">
        <v>775</v>
      </c>
      <c r="G258" s="55" t="s">
        <v>74</v>
      </c>
      <c r="H258" s="54"/>
      <c r="I258" s="83" t="s">
        <v>776</v>
      </c>
      <c r="J258" s="50" t="s">
        <v>777</v>
      </c>
    </row>
    <row r="259" spans="1:10" ht="55.5" customHeight="1">
      <c r="A259" s="50" t="s">
        <v>25</v>
      </c>
      <c r="B259" s="86" t="s">
        <v>28</v>
      </c>
      <c r="C259" s="86"/>
      <c r="D259" s="51" t="s">
        <v>51</v>
      </c>
      <c r="E259" s="52"/>
      <c r="F259" s="54"/>
      <c r="G259" s="65" t="s">
        <v>770</v>
      </c>
      <c r="H259" s="62" t="s">
        <v>778</v>
      </c>
      <c r="I259" s="50" t="s">
        <v>779</v>
      </c>
      <c r="J259" s="50" t="s">
        <v>780</v>
      </c>
    </row>
    <row r="260" spans="1:10" ht="61.5" customHeight="1">
      <c r="A260" s="50" t="s">
        <v>25</v>
      </c>
      <c r="B260" s="86" t="s">
        <v>28</v>
      </c>
      <c r="C260" s="86"/>
      <c r="D260" s="51" t="s">
        <v>51</v>
      </c>
      <c r="E260" s="52"/>
      <c r="F260" s="64"/>
      <c r="G260" s="116" t="s">
        <v>781</v>
      </c>
      <c r="H260" s="114" t="s">
        <v>782</v>
      </c>
      <c r="I260" s="111" t="s">
        <v>783</v>
      </c>
      <c r="J260" s="50"/>
    </row>
    <row r="261" spans="1:10" ht="61.5" customHeight="1">
      <c r="A261" s="50" t="s">
        <v>25</v>
      </c>
      <c r="B261" s="86" t="s">
        <v>28</v>
      </c>
      <c r="C261" s="86"/>
      <c r="D261" s="51" t="s">
        <v>56</v>
      </c>
      <c r="E261" s="52"/>
      <c r="F261" s="64"/>
      <c r="G261" s="66" t="s">
        <v>758</v>
      </c>
      <c r="H261" s="64" t="s">
        <v>784</v>
      </c>
      <c r="I261" s="86" t="s">
        <v>768</v>
      </c>
      <c r="J261" s="50" t="s">
        <v>769</v>
      </c>
    </row>
    <row r="262" spans="1:10" ht="63" customHeight="1">
      <c r="A262" s="50" t="s">
        <v>25</v>
      </c>
      <c r="B262" s="86" t="s">
        <v>28</v>
      </c>
      <c r="C262" s="86"/>
      <c r="D262" s="51" t="s">
        <v>56</v>
      </c>
      <c r="E262" s="52"/>
      <c r="F262" s="64"/>
      <c r="G262" s="66" t="s">
        <v>758</v>
      </c>
      <c r="H262" s="63" t="s">
        <v>785</v>
      </c>
      <c r="I262" s="86" t="s">
        <v>760</v>
      </c>
      <c r="J262" s="50"/>
    </row>
    <row r="263" spans="1:10" ht="78" customHeight="1">
      <c r="A263" s="50" t="s">
        <v>25</v>
      </c>
      <c r="B263" s="86" t="s">
        <v>28</v>
      </c>
      <c r="C263" s="86"/>
      <c r="D263" s="52" t="s">
        <v>56</v>
      </c>
      <c r="E263" s="52" t="s">
        <v>87</v>
      </c>
      <c r="F263" s="54" t="s">
        <v>786</v>
      </c>
      <c r="G263" s="55"/>
      <c r="H263" s="54"/>
      <c r="I263" s="60" t="s">
        <v>787</v>
      </c>
      <c r="J263" s="50" t="s">
        <v>788</v>
      </c>
    </row>
    <row r="264" spans="1:10" ht="36" customHeight="1">
      <c r="A264" s="50" t="s">
        <v>25</v>
      </c>
      <c r="B264" s="86" t="s">
        <v>28</v>
      </c>
      <c r="C264" s="86"/>
      <c r="D264" s="51" t="s">
        <v>56</v>
      </c>
      <c r="E264" s="52"/>
      <c r="F264" s="62" t="s">
        <v>789</v>
      </c>
      <c r="G264" s="65" t="s">
        <v>74</v>
      </c>
      <c r="H264" s="54"/>
      <c r="I264" s="60" t="s">
        <v>790</v>
      </c>
      <c r="J264" s="50" t="s">
        <v>791</v>
      </c>
    </row>
    <row r="265" spans="1:10" ht="62.25" customHeight="1">
      <c r="A265" s="50" t="s">
        <v>25</v>
      </c>
      <c r="B265" s="86" t="s">
        <v>28</v>
      </c>
      <c r="C265" s="86"/>
      <c r="D265" s="51" t="s">
        <v>56</v>
      </c>
      <c r="E265" s="52"/>
      <c r="F265" s="54"/>
      <c r="G265" s="65" t="s">
        <v>74</v>
      </c>
      <c r="H265" s="54"/>
      <c r="I265" s="60" t="s">
        <v>792</v>
      </c>
      <c r="J265" s="50"/>
    </row>
    <row r="266" spans="1:10" ht="37.5" customHeight="1">
      <c r="A266" s="50" t="s">
        <v>25</v>
      </c>
      <c r="B266" s="86" t="s">
        <v>28</v>
      </c>
      <c r="C266" s="86"/>
      <c r="D266" s="51" t="s">
        <v>56</v>
      </c>
      <c r="E266" s="52"/>
      <c r="F266" s="64"/>
      <c r="G266" s="66"/>
      <c r="H266" s="64"/>
      <c r="I266" s="86" t="s">
        <v>793</v>
      </c>
      <c r="J266" s="52"/>
    </row>
    <row r="267" spans="1:10" ht="15.75" customHeight="1" thickBot="1">
      <c r="A267" s="50" t="s">
        <v>25</v>
      </c>
      <c r="B267" s="86" t="s">
        <v>28</v>
      </c>
      <c r="C267" s="86"/>
      <c r="D267" s="52" t="s">
        <v>52</v>
      </c>
      <c r="E267" s="52"/>
      <c r="F267" s="54"/>
      <c r="G267" s="55"/>
      <c r="H267" s="54"/>
      <c r="I267" s="50" t="s">
        <v>794</v>
      </c>
      <c r="J267" s="50"/>
    </row>
    <row r="268" spans="1:10" ht="57" hidden="1" customHeight="1">
      <c r="A268" s="50" t="s">
        <v>25</v>
      </c>
      <c r="B268" s="86" t="s">
        <v>28</v>
      </c>
      <c r="C268" s="86"/>
      <c r="D268" s="51" t="s">
        <v>57</v>
      </c>
      <c r="E268" s="52"/>
      <c r="F268" s="54"/>
      <c r="G268" s="55"/>
      <c r="H268" s="54"/>
      <c r="I268" s="50" t="s">
        <v>795</v>
      </c>
      <c r="J268" s="50" t="s">
        <v>796</v>
      </c>
    </row>
    <row r="269" spans="1:10" ht="15.75" hidden="1" customHeight="1">
      <c r="A269" s="50" t="s">
        <v>25</v>
      </c>
      <c r="B269" s="86" t="s">
        <v>28</v>
      </c>
      <c r="C269" s="86"/>
      <c r="D269" s="51" t="s">
        <v>57</v>
      </c>
      <c r="E269" s="52"/>
      <c r="F269" s="54"/>
      <c r="G269" s="55"/>
      <c r="H269" s="54"/>
      <c r="I269" s="50" t="s">
        <v>797</v>
      </c>
      <c r="J269" s="50" t="s">
        <v>798</v>
      </c>
    </row>
    <row r="270" spans="1:10" ht="46.5" hidden="1" customHeight="1">
      <c r="A270" s="50" t="s">
        <v>25</v>
      </c>
      <c r="B270" s="86" t="s">
        <v>28</v>
      </c>
      <c r="C270" s="86"/>
      <c r="D270" s="51" t="s">
        <v>57</v>
      </c>
      <c r="E270" s="52"/>
      <c r="F270" s="54"/>
      <c r="G270" s="55"/>
      <c r="H270" s="54"/>
      <c r="I270" s="50" t="s">
        <v>799</v>
      </c>
      <c r="J270" s="50" t="s">
        <v>800</v>
      </c>
    </row>
    <row r="271" spans="1:10" ht="51" hidden="1" customHeight="1">
      <c r="A271" s="50" t="s">
        <v>25</v>
      </c>
      <c r="B271" s="86" t="s">
        <v>28</v>
      </c>
      <c r="C271" s="86"/>
      <c r="D271" s="51" t="s">
        <v>57</v>
      </c>
      <c r="E271" s="52"/>
      <c r="F271" s="54"/>
      <c r="G271" s="55"/>
      <c r="H271" s="54"/>
      <c r="I271" s="50" t="s">
        <v>801</v>
      </c>
      <c r="J271" s="50" t="s">
        <v>802</v>
      </c>
    </row>
    <row r="272" spans="1:10" ht="41.25" customHeight="1">
      <c r="A272" s="77" t="s">
        <v>13</v>
      </c>
      <c r="B272" s="77" t="s">
        <v>14</v>
      </c>
      <c r="C272" s="77"/>
      <c r="D272" s="78" t="s">
        <v>803</v>
      </c>
      <c r="E272" s="78"/>
      <c r="F272" s="112"/>
      <c r="G272" s="80" t="s">
        <v>74</v>
      </c>
      <c r="H272" s="112" t="s">
        <v>804</v>
      </c>
      <c r="I272" s="126" t="s">
        <v>805</v>
      </c>
      <c r="J272" s="78" t="s">
        <v>806</v>
      </c>
    </row>
    <row r="273" spans="1:10" ht="30.75" customHeight="1">
      <c r="A273" s="50" t="s">
        <v>13</v>
      </c>
      <c r="B273" s="50" t="s">
        <v>14</v>
      </c>
      <c r="C273" s="50"/>
      <c r="D273" s="52" t="s">
        <v>807</v>
      </c>
      <c r="E273" s="52"/>
      <c r="F273" s="54"/>
      <c r="G273" s="55" t="s">
        <v>74</v>
      </c>
      <c r="H273" s="54" t="s">
        <v>808</v>
      </c>
      <c r="I273" s="84" t="s">
        <v>809</v>
      </c>
      <c r="J273" s="50" t="s">
        <v>810</v>
      </c>
    </row>
    <row r="274" spans="1:10" ht="36" customHeight="1">
      <c r="A274" s="50" t="s">
        <v>13</v>
      </c>
      <c r="B274" s="50" t="s">
        <v>14</v>
      </c>
      <c r="C274" s="50"/>
      <c r="D274" s="52" t="s">
        <v>811</v>
      </c>
      <c r="E274" s="52" t="s">
        <v>87</v>
      </c>
      <c r="F274" s="54"/>
      <c r="G274" s="55" t="s">
        <v>74</v>
      </c>
      <c r="H274" s="54" t="s">
        <v>812</v>
      </c>
      <c r="I274" s="84" t="s">
        <v>813</v>
      </c>
      <c r="J274" s="52" t="s">
        <v>814</v>
      </c>
    </row>
    <row r="275" spans="1:10" ht="30" customHeight="1">
      <c r="A275" s="50" t="s">
        <v>13</v>
      </c>
      <c r="B275" s="50" t="s">
        <v>14</v>
      </c>
      <c r="C275" s="50"/>
      <c r="D275" s="52" t="s">
        <v>815</v>
      </c>
      <c r="E275" s="52" t="s">
        <v>73</v>
      </c>
      <c r="F275" s="54"/>
      <c r="G275" s="55" t="s">
        <v>74</v>
      </c>
      <c r="H275" s="54" t="s">
        <v>816</v>
      </c>
      <c r="I275" s="84" t="s">
        <v>817</v>
      </c>
      <c r="J275" s="52" t="s">
        <v>818</v>
      </c>
    </row>
    <row r="276" spans="1:10" ht="46.5" customHeight="1">
      <c r="A276" s="50" t="s">
        <v>13</v>
      </c>
      <c r="B276" s="50" t="s">
        <v>14</v>
      </c>
      <c r="C276" s="50"/>
      <c r="D276" s="52" t="s">
        <v>819</v>
      </c>
      <c r="E276" s="52" t="s">
        <v>73</v>
      </c>
      <c r="F276" s="54"/>
      <c r="G276" s="55" t="s">
        <v>74</v>
      </c>
      <c r="H276" s="54" t="s">
        <v>820</v>
      </c>
      <c r="I276" s="84" t="s">
        <v>821</v>
      </c>
      <c r="J276" s="52" t="s">
        <v>822</v>
      </c>
    </row>
    <row r="277" spans="1:10" ht="33" customHeight="1">
      <c r="A277" s="50" t="s">
        <v>13</v>
      </c>
      <c r="B277" s="50" t="s">
        <v>14</v>
      </c>
      <c r="C277" s="50"/>
      <c r="D277" s="52" t="s">
        <v>823</v>
      </c>
      <c r="E277" s="52" t="s">
        <v>73</v>
      </c>
      <c r="F277" s="54"/>
      <c r="G277" s="55" t="s">
        <v>74</v>
      </c>
      <c r="H277" s="54" t="s">
        <v>824</v>
      </c>
      <c r="I277" s="84" t="s">
        <v>825</v>
      </c>
      <c r="J277" s="52" t="s">
        <v>826</v>
      </c>
    </row>
    <row r="278" spans="1:10" ht="43.5" customHeight="1">
      <c r="A278" s="50" t="s">
        <v>13</v>
      </c>
      <c r="B278" s="50" t="s">
        <v>14</v>
      </c>
      <c r="C278" s="50"/>
      <c r="D278" s="52" t="s">
        <v>827</v>
      </c>
      <c r="E278" s="52" t="s">
        <v>73</v>
      </c>
      <c r="F278" s="54"/>
      <c r="G278" s="55" t="s">
        <v>74</v>
      </c>
      <c r="H278" s="54" t="s">
        <v>828</v>
      </c>
      <c r="I278" s="84" t="s">
        <v>829</v>
      </c>
      <c r="J278" s="52" t="s">
        <v>830</v>
      </c>
    </row>
    <row r="279" spans="1:10" ht="42.75" customHeight="1">
      <c r="A279" s="50" t="s">
        <v>13</v>
      </c>
      <c r="B279" s="50" t="s">
        <v>14</v>
      </c>
      <c r="C279" s="50"/>
      <c r="D279" s="52" t="s">
        <v>831</v>
      </c>
      <c r="E279" s="52" t="s">
        <v>73</v>
      </c>
      <c r="F279" s="54"/>
      <c r="G279" s="55" t="s">
        <v>74</v>
      </c>
      <c r="H279" s="54" t="s">
        <v>832</v>
      </c>
      <c r="I279" s="84" t="s">
        <v>833</v>
      </c>
      <c r="J279" s="52" t="s">
        <v>834</v>
      </c>
    </row>
    <row r="280" spans="1:10" ht="44.25" customHeight="1">
      <c r="A280" s="50" t="s">
        <v>13</v>
      </c>
      <c r="B280" s="50" t="s">
        <v>14</v>
      </c>
      <c r="C280" s="50"/>
      <c r="D280" s="52" t="s">
        <v>835</v>
      </c>
      <c r="E280" s="52" t="s">
        <v>73</v>
      </c>
      <c r="F280" s="54"/>
      <c r="G280" s="55" t="s">
        <v>74</v>
      </c>
      <c r="H280" s="54" t="s">
        <v>836</v>
      </c>
      <c r="I280" s="71" t="s">
        <v>837</v>
      </c>
      <c r="J280" s="52" t="s">
        <v>838</v>
      </c>
    </row>
    <row r="281" spans="1:10" ht="36" customHeight="1">
      <c r="A281" s="50" t="s">
        <v>13</v>
      </c>
      <c r="B281" s="50" t="s">
        <v>14</v>
      </c>
      <c r="C281" s="50"/>
      <c r="D281" s="52" t="s">
        <v>839</v>
      </c>
      <c r="E281" s="52" t="s">
        <v>73</v>
      </c>
      <c r="F281" s="54"/>
      <c r="G281" s="55" t="s">
        <v>74</v>
      </c>
      <c r="H281" s="62" t="s">
        <v>840</v>
      </c>
      <c r="I281" s="84" t="s">
        <v>841</v>
      </c>
      <c r="J281" s="52" t="s">
        <v>842</v>
      </c>
    </row>
    <row r="282" spans="1:10" ht="60" customHeight="1">
      <c r="A282" s="50" t="s">
        <v>13</v>
      </c>
      <c r="B282" s="50" t="s">
        <v>14</v>
      </c>
      <c r="C282" s="50"/>
      <c r="D282" s="52" t="s">
        <v>843</v>
      </c>
      <c r="E282" s="52" t="s">
        <v>73</v>
      </c>
      <c r="F282" s="54"/>
      <c r="G282" s="55" t="s">
        <v>74</v>
      </c>
      <c r="H282" s="62" t="s">
        <v>844</v>
      </c>
      <c r="I282" s="84" t="s">
        <v>845</v>
      </c>
      <c r="J282" s="52" t="s">
        <v>846</v>
      </c>
    </row>
    <row r="283" spans="1:10" ht="35.25" customHeight="1">
      <c r="A283" s="50" t="s">
        <v>13</v>
      </c>
      <c r="B283" s="50" t="s">
        <v>14</v>
      </c>
      <c r="C283" s="111" t="s">
        <v>847</v>
      </c>
      <c r="D283" s="51" t="s">
        <v>55</v>
      </c>
      <c r="E283" s="52"/>
      <c r="F283" s="54"/>
      <c r="G283" s="55" t="s">
        <v>74</v>
      </c>
      <c r="H283" s="62" t="s">
        <v>848</v>
      </c>
      <c r="I283" s="111" t="s">
        <v>849</v>
      </c>
      <c r="J283" s="52" t="s">
        <v>850</v>
      </c>
    </row>
    <row r="284" spans="1:10" ht="51.75" customHeight="1">
      <c r="A284" s="50" t="s">
        <v>13</v>
      </c>
      <c r="B284" s="50" t="s">
        <v>14</v>
      </c>
      <c r="C284" s="50"/>
      <c r="D284" s="51" t="s">
        <v>55</v>
      </c>
      <c r="E284" s="52"/>
      <c r="F284" s="54"/>
      <c r="G284" s="55" t="s">
        <v>74</v>
      </c>
      <c r="H284" s="62" t="s">
        <v>851</v>
      </c>
      <c r="I284" s="111" t="s">
        <v>852</v>
      </c>
      <c r="J284" s="52" t="s">
        <v>853</v>
      </c>
    </row>
    <row r="285" spans="1:10" ht="84.75" customHeight="1">
      <c r="A285" s="50" t="s">
        <v>13</v>
      </c>
      <c r="B285" s="50" t="s">
        <v>14</v>
      </c>
      <c r="C285" s="50"/>
      <c r="D285" s="52" t="s">
        <v>51</v>
      </c>
      <c r="E285" s="52" t="s">
        <v>87</v>
      </c>
      <c r="F285" s="64" t="s">
        <v>854</v>
      </c>
      <c r="G285" s="66" t="s">
        <v>74</v>
      </c>
      <c r="H285" s="114" t="s">
        <v>855</v>
      </c>
      <c r="I285" s="83" t="s">
        <v>856</v>
      </c>
      <c r="J285" s="52" t="s">
        <v>857</v>
      </c>
    </row>
    <row r="286" spans="1:10" ht="54" customHeight="1">
      <c r="A286" s="50" t="s">
        <v>13</v>
      </c>
      <c r="B286" s="50" t="s">
        <v>14</v>
      </c>
      <c r="C286" s="50"/>
      <c r="D286" s="52" t="s">
        <v>51</v>
      </c>
      <c r="E286" s="52" t="s">
        <v>73</v>
      </c>
      <c r="F286" s="62" t="s">
        <v>858</v>
      </c>
      <c r="G286" s="55" t="s">
        <v>74</v>
      </c>
      <c r="H286" s="64" t="s">
        <v>859</v>
      </c>
      <c r="I286" s="86" t="s">
        <v>860</v>
      </c>
      <c r="J286" s="52" t="s">
        <v>861</v>
      </c>
    </row>
    <row r="287" spans="1:10" ht="57.75" customHeight="1">
      <c r="A287" s="50" t="s">
        <v>13</v>
      </c>
      <c r="B287" s="50" t="s">
        <v>14</v>
      </c>
      <c r="C287" s="50"/>
      <c r="D287" s="51" t="s">
        <v>51</v>
      </c>
      <c r="E287" s="52" t="s">
        <v>73</v>
      </c>
      <c r="F287" s="64" t="s">
        <v>862</v>
      </c>
      <c r="G287" s="66" t="s">
        <v>74</v>
      </c>
      <c r="H287" s="114" t="s">
        <v>863</v>
      </c>
      <c r="I287" s="86" t="s">
        <v>864</v>
      </c>
      <c r="J287" s="52" t="s">
        <v>865</v>
      </c>
    </row>
    <row r="288" spans="1:10" ht="43.5" customHeight="1">
      <c r="A288" s="50" t="s">
        <v>13</v>
      </c>
      <c r="B288" s="50" t="s">
        <v>14</v>
      </c>
      <c r="C288" s="50"/>
      <c r="D288" s="51" t="s">
        <v>51</v>
      </c>
      <c r="E288" s="52" t="s">
        <v>73</v>
      </c>
      <c r="F288" s="54"/>
      <c r="G288" s="55" t="s">
        <v>74</v>
      </c>
      <c r="H288" s="62" t="s">
        <v>866</v>
      </c>
      <c r="I288" s="86" t="s">
        <v>867</v>
      </c>
      <c r="J288" s="52" t="s">
        <v>868</v>
      </c>
    </row>
    <row r="289" spans="1:10" ht="35.25" customHeight="1">
      <c r="A289" s="50" t="s">
        <v>13</v>
      </c>
      <c r="B289" s="50" t="s">
        <v>14</v>
      </c>
      <c r="C289" s="50"/>
      <c r="D289" s="52" t="s">
        <v>51</v>
      </c>
      <c r="E289" s="52" t="s">
        <v>73</v>
      </c>
      <c r="F289" s="54"/>
      <c r="G289" s="55" t="s">
        <v>74</v>
      </c>
      <c r="H289" s="54" t="s">
        <v>869</v>
      </c>
      <c r="I289" s="50" t="s">
        <v>870</v>
      </c>
      <c r="J289" s="52" t="s">
        <v>871</v>
      </c>
    </row>
    <row r="290" spans="1:10" ht="41.25" customHeight="1">
      <c r="A290" s="50" t="s">
        <v>13</v>
      </c>
      <c r="B290" s="50" t="s">
        <v>14</v>
      </c>
      <c r="C290" s="50"/>
      <c r="D290" s="52" t="s">
        <v>51</v>
      </c>
      <c r="E290" s="52"/>
      <c r="F290" s="64"/>
      <c r="G290" s="55" t="s">
        <v>74</v>
      </c>
      <c r="H290" s="114" t="s">
        <v>872</v>
      </c>
      <c r="I290" s="111" t="s">
        <v>873</v>
      </c>
      <c r="J290" s="52" t="s">
        <v>806</v>
      </c>
    </row>
    <row r="291" spans="1:10" ht="60" customHeight="1">
      <c r="A291" s="50" t="s">
        <v>13</v>
      </c>
      <c r="B291" s="50" t="s">
        <v>14</v>
      </c>
      <c r="C291" s="50"/>
      <c r="D291" s="52" t="s">
        <v>56</v>
      </c>
      <c r="E291" s="52" t="s">
        <v>73</v>
      </c>
      <c r="F291" s="54"/>
      <c r="G291" s="65"/>
      <c r="H291" s="62"/>
      <c r="I291" s="50" t="s">
        <v>874</v>
      </c>
      <c r="J291" s="52" t="s">
        <v>875</v>
      </c>
    </row>
    <row r="292" spans="1:10" ht="37.5" customHeight="1">
      <c r="A292" s="50" t="s">
        <v>13</v>
      </c>
      <c r="B292" s="50" t="s">
        <v>14</v>
      </c>
      <c r="C292" s="50"/>
      <c r="D292" s="51" t="s">
        <v>56</v>
      </c>
      <c r="E292" s="52"/>
      <c r="F292" s="54"/>
      <c r="G292" s="55"/>
      <c r="H292" s="54"/>
      <c r="I292" s="51" t="s">
        <v>876</v>
      </c>
      <c r="J292" s="52"/>
    </row>
    <row r="293" spans="1:10" ht="39.75" customHeight="1">
      <c r="A293" s="50" t="s">
        <v>13</v>
      </c>
      <c r="B293" s="50" t="s">
        <v>14</v>
      </c>
      <c r="C293" s="50"/>
      <c r="D293" s="52" t="s">
        <v>56</v>
      </c>
      <c r="E293" s="52" t="s">
        <v>73</v>
      </c>
      <c r="F293" s="54"/>
      <c r="G293" s="55"/>
      <c r="H293" s="54"/>
      <c r="I293" s="50" t="s">
        <v>877</v>
      </c>
      <c r="J293" s="52" t="s">
        <v>878</v>
      </c>
    </row>
    <row r="294" spans="1:10" ht="15.75" customHeight="1">
      <c r="A294" s="50" t="s">
        <v>13</v>
      </c>
      <c r="B294" s="50" t="s">
        <v>14</v>
      </c>
      <c r="C294" s="50"/>
      <c r="D294" s="51" t="s">
        <v>56</v>
      </c>
      <c r="E294" s="52"/>
      <c r="F294" s="54"/>
      <c r="G294" s="55"/>
      <c r="H294" s="54"/>
      <c r="I294" s="51" t="s">
        <v>879</v>
      </c>
      <c r="J294" s="52"/>
    </row>
    <row r="295" spans="1:10" ht="15.75" customHeight="1" thickBot="1">
      <c r="A295" s="50" t="s">
        <v>13</v>
      </c>
      <c r="B295" s="50" t="s">
        <v>14</v>
      </c>
      <c r="C295" s="50"/>
      <c r="D295" s="51" t="s">
        <v>56</v>
      </c>
      <c r="E295" s="52"/>
      <c r="F295" s="54"/>
      <c r="G295" s="55"/>
      <c r="H295" s="54"/>
      <c r="I295" s="51" t="s">
        <v>880</v>
      </c>
      <c r="J295" s="52"/>
    </row>
    <row r="296" spans="1:10" ht="15.75" hidden="1" customHeight="1">
      <c r="A296" s="50" t="s">
        <v>13</v>
      </c>
      <c r="B296" s="50" t="s">
        <v>14</v>
      </c>
      <c r="C296" s="50"/>
      <c r="D296" s="51" t="s">
        <v>57</v>
      </c>
      <c r="E296" s="52"/>
      <c r="F296" s="54"/>
      <c r="G296" s="55"/>
      <c r="H296" s="54"/>
      <c r="I296" s="52" t="s">
        <v>881</v>
      </c>
      <c r="J296" s="52"/>
    </row>
    <row r="297" spans="1:10" ht="57" hidden="1" customHeight="1">
      <c r="A297" s="89" t="s">
        <v>13</v>
      </c>
      <c r="B297" s="89" t="s">
        <v>14</v>
      </c>
      <c r="C297" s="89"/>
      <c r="D297" s="100" t="s">
        <v>57</v>
      </c>
      <c r="E297" s="90"/>
      <c r="F297" s="91"/>
      <c r="G297" s="92"/>
      <c r="H297" s="91"/>
      <c r="I297" s="90" t="s">
        <v>882</v>
      </c>
      <c r="J297" s="90"/>
    </row>
    <row r="298" spans="1:10" ht="33.75" customHeight="1">
      <c r="A298" s="77" t="s">
        <v>71</v>
      </c>
      <c r="B298" s="77" t="s">
        <v>35</v>
      </c>
      <c r="C298" s="77"/>
      <c r="D298" s="120" t="s">
        <v>55</v>
      </c>
      <c r="E298" s="78" t="s">
        <v>87</v>
      </c>
      <c r="F298" s="79"/>
      <c r="G298" s="80" t="s">
        <v>74</v>
      </c>
      <c r="H298" s="121" t="s">
        <v>883</v>
      </c>
      <c r="I298" s="122" t="s">
        <v>884</v>
      </c>
      <c r="J298" s="78" t="s">
        <v>885</v>
      </c>
    </row>
    <row r="299" spans="1:10" ht="38.25" customHeight="1">
      <c r="A299" s="50" t="s">
        <v>71</v>
      </c>
      <c r="B299" s="50" t="s">
        <v>35</v>
      </c>
      <c r="C299" s="50"/>
      <c r="D299" s="51" t="s">
        <v>55</v>
      </c>
      <c r="E299" s="52" t="s">
        <v>87</v>
      </c>
      <c r="F299" s="54"/>
      <c r="G299" s="55" t="s">
        <v>74</v>
      </c>
      <c r="H299" s="62" t="s">
        <v>886</v>
      </c>
      <c r="I299" s="60" t="s">
        <v>887</v>
      </c>
      <c r="J299" s="52" t="s">
        <v>888</v>
      </c>
    </row>
    <row r="300" spans="1:10" ht="27.75" customHeight="1">
      <c r="A300" s="50" t="s">
        <v>71</v>
      </c>
      <c r="B300" s="50" t="s">
        <v>35</v>
      </c>
      <c r="C300" s="50"/>
      <c r="D300" s="51" t="s">
        <v>55</v>
      </c>
      <c r="E300" s="52" t="s">
        <v>87</v>
      </c>
      <c r="F300" s="54"/>
      <c r="G300" s="55" t="s">
        <v>74</v>
      </c>
      <c r="H300" s="62" t="s">
        <v>889</v>
      </c>
      <c r="I300" s="60" t="s">
        <v>890</v>
      </c>
      <c r="J300" s="52" t="s">
        <v>891</v>
      </c>
    </row>
    <row r="301" spans="1:10" ht="33.75" customHeight="1">
      <c r="A301" s="50" t="s">
        <v>71</v>
      </c>
      <c r="B301" s="50" t="s">
        <v>35</v>
      </c>
      <c r="C301" s="50"/>
      <c r="D301" s="52" t="s">
        <v>892</v>
      </c>
      <c r="E301" s="52" t="s">
        <v>87</v>
      </c>
      <c r="F301" s="54" t="s">
        <v>893</v>
      </c>
      <c r="G301" s="65" t="s">
        <v>74</v>
      </c>
      <c r="H301" s="62" t="s">
        <v>894</v>
      </c>
      <c r="I301" s="69" t="s">
        <v>895</v>
      </c>
      <c r="J301" s="52" t="s">
        <v>896</v>
      </c>
    </row>
    <row r="302" spans="1:10" ht="30" customHeight="1">
      <c r="A302" s="50" t="s">
        <v>71</v>
      </c>
      <c r="B302" s="50" t="s">
        <v>35</v>
      </c>
      <c r="C302" s="50"/>
      <c r="D302" s="51" t="s">
        <v>897</v>
      </c>
      <c r="E302" s="51" t="s">
        <v>73</v>
      </c>
      <c r="F302" s="64" t="s">
        <v>898</v>
      </c>
      <c r="G302" s="65" t="s">
        <v>91</v>
      </c>
      <c r="H302" s="62" t="s">
        <v>899</v>
      </c>
      <c r="I302" s="68" t="s">
        <v>900</v>
      </c>
      <c r="J302" s="52" t="s">
        <v>901</v>
      </c>
    </row>
    <row r="303" spans="1:10" ht="34.5" customHeight="1">
      <c r="A303" s="50" t="s">
        <v>71</v>
      </c>
      <c r="B303" s="50" t="s">
        <v>35</v>
      </c>
      <c r="C303" s="50"/>
      <c r="D303" s="51" t="s">
        <v>902</v>
      </c>
      <c r="E303" s="52" t="s">
        <v>73</v>
      </c>
      <c r="F303" s="54" t="s">
        <v>903</v>
      </c>
      <c r="G303" s="65" t="s">
        <v>91</v>
      </c>
      <c r="H303" s="62" t="s">
        <v>904</v>
      </c>
      <c r="I303" s="70" t="s">
        <v>905</v>
      </c>
      <c r="J303" s="67" t="s">
        <v>906</v>
      </c>
    </row>
    <row r="304" spans="1:10" ht="24" customHeight="1">
      <c r="A304" s="50" t="s">
        <v>71</v>
      </c>
      <c r="B304" s="50" t="s">
        <v>35</v>
      </c>
      <c r="C304" s="50"/>
      <c r="D304" s="51" t="s">
        <v>907</v>
      </c>
      <c r="E304" s="52"/>
      <c r="F304" s="62" t="s">
        <v>908</v>
      </c>
      <c r="G304" s="55"/>
      <c r="H304" s="54"/>
      <c r="I304" s="56" t="s">
        <v>909</v>
      </c>
      <c r="J304" s="52" t="s">
        <v>910</v>
      </c>
    </row>
    <row r="305" spans="1:10" ht="54" customHeight="1">
      <c r="A305" s="50" t="s">
        <v>71</v>
      </c>
      <c r="B305" s="50" t="s">
        <v>35</v>
      </c>
      <c r="C305" s="50"/>
      <c r="D305" s="52" t="s">
        <v>51</v>
      </c>
      <c r="E305" s="52" t="s">
        <v>87</v>
      </c>
      <c r="F305" s="54"/>
      <c r="G305" s="55" t="s">
        <v>74</v>
      </c>
      <c r="H305" s="54" t="s">
        <v>911</v>
      </c>
      <c r="I305" s="50" t="s">
        <v>912</v>
      </c>
      <c r="J305" s="52" t="s">
        <v>913</v>
      </c>
    </row>
    <row r="306" spans="1:10" ht="39" customHeight="1">
      <c r="A306" s="50" t="s">
        <v>71</v>
      </c>
      <c r="B306" s="50" t="s">
        <v>35</v>
      </c>
      <c r="C306" s="50"/>
      <c r="D306" s="52" t="s">
        <v>51</v>
      </c>
      <c r="E306" s="52" t="s">
        <v>73</v>
      </c>
      <c r="F306" s="54"/>
      <c r="G306" s="55" t="s">
        <v>74</v>
      </c>
      <c r="H306" s="54" t="s">
        <v>914</v>
      </c>
      <c r="I306" s="50" t="s">
        <v>915</v>
      </c>
      <c r="J306" s="52" t="s">
        <v>916</v>
      </c>
    </row>
    <row r="307" spans="1:10" ht="45.75" customHeight="1">
      <c r="A307" s="50" t="s">
        <v>71</v>
      </c>
      <c r="B307" s="50" t="s">
        <v>35</v>
      </c>
      <c r="C307" s="50"/>
      <c r="D307" s="52" t="s">
        <v>51</v>
      </c>
      <c r="E307" s="52" t="s">
        <v>73</v>
      </c>
      <c r="F307" s="54"/>
      <c r="G307" s="55" t="s">
        <v>74</v>
      </c>
      <c r="H307" s="54" t="s">
        <v>917</v>
      </c>
      <c r="I307" s="60" t="s">
        <v>918</v>
      </c>
      <c r="J307" s="52" t="s">
        <v>919</v>
      </c>
    </row>
    <row r="308" spans="1:10" ht="15.75" customHeight="1">
      <c r="A308" s="50" t="s">
        <v>71</v>
      </c>
      <c r="B308" s="50" t="s">
        <v>35</v>
      </c>
      <c r="C308" s="50"/>
      <c r="D308" s="52" t="s">
        <v>51</v>
      </c>
      <c r="E308" s="52"/>
      <c r="F308" s="54"/>
      <c r="G308" s="55" t="s">
        <v>74</v>
      </c>
      <c r="H308" s="54" t="s">
        <v>920</v>
      </c>
      <c r="I308" s="51" t="s">
        <v>921</v>
      </c>
      <c r="J308" s="52" t="s">
        <v>922</v>
      </c>
    </row>
    <row r="309" spans="1:10" ht="46.5" customHeight="1">
      <c r="A309" s="50" t="s">
        <v>71</v>
      </c>
      <c r="B309" s="50" t="s">
        <v>35</v>
      </c>
      <c r="C309" s="50"/>
      <c r="D309" s="52" t="s">
        <v>51</v>
      </c>
      <c r="E309" s="52" t="s">
        <v>73</v>
      </c>
      <c r="F309" s="54"/>
      <c r="G309" s="55" t="s">
        <v>91</v>
      </c>
      <c r="H309" s="54" t="s">
        <v>923</v>
      </c>
      <c r="I309" s="50" t="s">
        <v>924</v>
      </c>
      <c r="J309" s="52" t="s">
        <v>925</v>
      </c>
    </row>
    <row r="310" spans="1:10" ht="30.75" customHeight="1">
      <c r="A310" s="50" t="s">
        <v>71</v>
      </c>
      <c r="B310" s="50" t="s">
        <v>35</v>
      </c>
      <c r="C310" s="50"/>
      <c r="D310" s="52" t="s">
        <v>51</v>
      </c>
      <c r="E310" s="52" t="s">
        <v>87</v>
      </c>
      <c r="F310" s="54"/>
      <c r="G310" s="55" t="s">
        <v>74</v>
      </c>
      <c r="H310" s="54" t="s">
        <v>926</v>
      </c>
      <c r="I310" s="50" t="s">
        <v>927</v>
      </c>
      <c r="J310" s="52" t="s">
        <v>928</v>
      </c>
    </row>
    <row r="311" spans="1:10" ht="15.75" customHeight="1">
      <c r="A311" s="50" t="s">
        <v>71</v>
      </c>
      <c r="B311" s="50" t="s">
        <v>35</v>
      </c>
      <c r="C311" s="50"/>
      <c r="D311" s="52" t="s">
        <v>51</v>
      </c>
      <c r="E311" s="52" t="s">
        <v>87</v>
      </c>
      <c r="F311" s="54"/>
      <c r="G311" s="55" t="s">
        <v>74</v>
      </c>
      <c r="H311" s="54" t="s">
        <v>929</v>
      </c>
      <c r="I311" s="52" t="s">
        <v>930</v>
      </c>
      <c r="J311" s="52" t="s">
        <v>931</v>
      </c>
    </row>
    <row r="312" spans="1:10" ht="38.25" customHeight="1">
      <c r="A312" s="50" t="s">
        <v>71</v>
      </c>
      <c r="B312" s="50" t="s">
        <v>35</v>
      </c>
      <c r="C312" s="50"/>
      <c r="D312" s="52" t="s">
        <v>51</v>
      </c>
      <c r="E312" s="52" t="s">
        <v>87</v>
      </c>
      <c r="F312" s="54"/>
      <c r="G312" s="55" t="s">
        <v>74</v>
      </c>
      <c r="H312" s="54" t="s">
        <v>932</v>
      </c>
      <c r="I312" s="52" t="s">
        <v>933</v>
      </c>
      <c r="J312" s="52" t="s">
        <v>934</v>
      </c>
    </row>
    <row r="313" spans="1:10" ht="15.75" customHeight="1">
      <c r="A313" s="50" t="s">
        <v>71</v>
      </c>
      <c r="B313" s="50" t="s">
        <v>35</v>
      </c>
      <c r="C313" s="50"/>
      <c r="D313" s="52" t="s">
        <v>51</v>
      </c>
      <c r="E313" s="52"/>
      <c r="F313" s="54"/>
      <c r="G313" s="55" t="s">
        <v>91</v>
      </c>
      <c r="H313" s="54" t="s">
        <v>935</v>
      </c>
      <c r="I313" s="51" t="s">
        <v>936</v>
      </c>
      <c r="J313" s="52" t="s">
        <v>937</v>
      </c>
    </row>
    <row r="314" spans="1:10" ht="40.5" customHeight="1">
      <c r="A314" s="50" t="s">
        <v>71</v>
      </c>
      <c r="B314" s="50" t="s">
        <v>35</v>
      </c>
      <c r="C314" s="50"/>
      <c r="D314" s="52" t="s">
        <v>51</v>
      </c>
      <c r="E314" s="52" t="s">
        <v>79</v>
      </c>
      <c r="F314" s="54"/>
      <c r="G314" s="55" t="s">
        <v>74</v>
      </c>
      <c r="H314" s="54" t="s">
        <v>938</v>
      </c>
      <c r="I314" s="50" t="s">
        <v>939</v>
      </c>
      <c r="J314" s="52" t="s">
        <v>940</v>
      </c>
    </row>
    <row r="315" spans="1:10" ht="35.25" customHeight="1">
      <c r="A315" s="50" t="s">
        <v>71</v>
      </c>
      <c r="B315" s="50" t="s">
        <v>35</v>
      </c>
      <c r="C315" s="50"/>
      <c r="D315" s="51" t="s">
        <v>56</v>
      </c>
      <c r="E315" s="52"/>
      <c r="F315" s="62" t="s">
        <v>941</v>
      </c>
      <c r="G315" s="55"/>
      <c r="H315" s="54"/>
      <c r="I315" s="51" t="s">
        <v>942</v>
      </c>
      <c r="J315" s="52" t="s">
        <v>943</v>
      </c>
    </row>
    <row r="316" spans="1:10" ht="27" customHeight="1">
      <c r="A316" s="50" t="s">
        <v>71</v>
      </c>
      <c r="B316" s="50" t="s">
        <v>35</v>
      </c>
      <c r="C316" s="50"/>
      <c r="D316" s="51" t="s">
        <v>56</v>
      </c>
      <c r="E316" s="52"/>
      <c r="F316" s="62" t="s">
        <v>944</v>
      </c>
      <c r="G316" s="55"/>
      <c r="H316" s="54"/>
      <c r="I316" s="51" t="s">
        <v>945</v>
      </c>
      <c r="J316" s="52"/>
    </row>
    <row r="317" spans="1:10" ht="21" customHeight="1">
      <c r="A317" s="50" t="s">
        <v>71</v>
      </c>
      <c r="B317" s="50" t="s">
        <v>35</v>
      </c>
      <c r="C317" s="50"/>
      <c r="D317" s="52" t="s">
        <v>56</v>
      </c>
      <c r="E317" s="52"/>
      <c r="F317" s="54"/>
      <c r="G317" s="55"/>
      <c r="H317" s="54"/>
      <c r="I317" s="51" t="s">
        <v>946</v>
      </c>
      <c r="J317" s="51" t="s">
        <v>906</v>
      </c>
    </row>
    <row r="318" spans="1:10" ht="21" customHeight="1">
      <c r="A318" s="50" t="s">
        <v>71</v>
      </c>
      <c r="B318" s="50" t="s">
        <v>35</v>
      </c>
      <c r="C318" s="50"/>
      <c r="D318" s="52" t="s">
        <v>56</v>
      </c>
      <c r="E318" s="52" t="s">
        <v>87</v>
      </c>
      <c r="F318" s="54"/>
      <c r="G318" s="55"/>
      <c r="H318" s="54"/>
      <c r="I318" s="50" t="s">
        <v>947</v>
      </c>
      <c r="J318" s="52" t="s">
        <v>948</v>
      </c>
    </row>
    <row r="319" spans="1:10" ht="19.5" customHeight="1">
      <c r="A319" s="50" t="s">
        <v>71</v>
      </c>
      <c r="B319" s="50" t="s">
        <v>35</v>
      </c>
      <c r="C319" s="50"/>
      <c r="D319" s="52" t="s">
        <v>56</v>
      </c>
      <c r="E319" s="52"/>
      <c r="F319" s="54"/>
      <c r="G319" s="55"/>
      <c r="H319" s="54"/>
      <c r="I319" s="52" t="s">
        <v>121</v>
      </c>
      <c r="J319" s="52" t="s">
        <v>949</v>
      </c>
    </row>
    <row r="320" spans="1:10" ht="17.25" customHeight="1">
      <c r="A320" s="50" t="s">
        <v>71</v>
      </c>
      <c r="B320" s="50" t="s">
        <v>35</v>
      </c>
      <c r="C320" s="50"/>
      <c r="D320" s="52" t="s">
        <v>56</v>
      </c>
      <c r="E320" s="52"/>
      <c r="F320" s="54"/>
      <c r="G320" s="55"/>
      <c r="H320" s="54"/>
      <c r="I320" s="52" t="s">
        <v>950</v>
      </c>
      <c r="J320" s="52" t="s">
        <v>951</v>
      </c>
    </row>
    <row r="321" spans="1:10" ht="15.75" customHeight="1">
      <c r="A321" s="50" t="s">
        <v>71</v>
      </c>
      <c r="B321" s="50" t="s">
        <v>35</v>
      </c>
      <c r="C321" s="50"/>
      <c r="D321" s="52" t="s">
        <v>56</v>
      </c>
      <c r="E321" s="52"/>
      <c r="F321" s="54"/>
      <c r="G321" s="55"/>
      <c r="H321" s="54"/>
      <c r="I321" s="52" t="s">
        <v>952</v>
      </c>
      <c r="J321" s="52" t="s">
        <v>953</v>
      </c>
    </row>
    <row r="322" spans="1:10" ht="21" customHeight="1">
      <c r="A322" s="50" t="s">
        <v>71</v>
      </c>
      <c r="B322" s="50" t="s">
        <v>35</v>
      </c>
      <c r="C322" s="50"/>
      <c r="D322" s="52" t="s">
        <v>52</v>
      </c>
      <c r="E322" s="52"/>
      <c r="F322" s="54"/>
      <c r="G322" s="55"/>
      <c r="H322" s="54"/>
      <c r="I322" s="52" t="s">
        <v>954</v>
      </c>
      <c r="J322" s="52" t="s">
        <v>955</v>
      </c>
    </row>
    <row r="323" spans="1:10" ht="18" customHeight="1">
      <c r="A323" s="50" t="s">
        <v>71</v>
      </c>
      <c r="B323" s="50" t="s">
        <v>35</v>
      </c>
      <c r="C323" s="50"/>
      <c r="D323" s="52" t="s">
        <v>52</v>
      </c>
      <c r="E323" s="52"/>
      <c r="F323" s="54"/>
      <c r="G323" s="55"/>
      <c r="H323" s="54"/>
      <c r="I323" s="52" t="s">
        <v>956</v>
      </c>
      <c r="J323" s="52" t="s">
        <v>957</v>
      </c>
    </row>
    <row r="324" spans="1:10" ht="19.5" customHeight="1">
      <c r="A324" s="50" t="s">
        <v>71</v>
      </c>
      <c r="B324" s="50" t="s">
        <v>35</v>
      </c>
      <c r="C324" s="50"/>
      <c r="D324" s="52" t="s">
        <v>52</v>
      </c>
      <c r="E324" s="52"/>
      <c r="F324" s="54"/>
      <c r="G324" s="55"/>
      <c r="H324" s="54"/>
      <c r="I324" s="52" t="s">
        <v>958</v>
      </c>
      <c r="J324" s="52" t="s">
        <v>959</v>
      </c>
    </row>
    <row r="325" spans="1:10" ht="18" customHeight="1">
      <c r="A325" s="50" t="s">
        <v>71</v>
      </c>
      <c r="B325" s="50" t="s">
        <v>35</v>
      </c>
      <c r="C325" s="50"/>
      <c r="D325" s="52" t="s">
        <v>52</v>
      </c>
      <c r="E325" s="52"/>
      <c r="F325" s="54"/>
      <c r="G325" s="55"/>
      <c r="H325" s="54"/>
      <c r="I325" s="52" t="s">
        <v>960</v>
      </c>
      <c r="J325" s="52" t="s">
        <v>961</v>
      </c>
    </row>
    <row r="326" spans="1:10" ht="19.5" customHeight="1" thickBot="1">
      <c r="A326" s="89" t="s">
        <v>71</v>
      </c>
      <c r="B326" s="89" t="s">
        <v>35</v>
      </c>
      <c r="C326" s="89"/>
      <c r="D326" s="90" t="s">
        <v>52</v>
      </c>
      <c r="E326" s="90"/>
      <c r="F326" s="91"/>
      <c r="G326" s="92"/>
      <c r="H326" s="91"/>
      <c r="I326" s="90" t="s">
        <v>962</v>
      </c>
      <c r="J326" s="90" t="s">
        <v>963</v>
      </c>
    </row>
    <row r="327" spans="1:10" ht="24.75" customHeight="1">
      <c r="A327" s="77" t="s">
        <v>10</v>
      </c>
      <c r="B327" s="77" t="s">
        <v>11</v>
      </c>
      <c r="C327" s="77"/>
      <c r="D327" s="78" t="s">
        <v>964</v>
      </c>
      <c r="E327" s="78" t="s">
        <v>73</v>
      </c>
      <c r="F327" s="79"/>
      <c r="G327" s="80" t="s">
        <v>74</v>
      </c>
      <c r="H327" s="79" t="s">
        <v>965</v>
      </c>
      <c r="I327" s="109" t="s">
        <v>966</v>
      </c>
      <c r="J327" s="78" t="s">
        <v>967</v>
      </c>
    </row>
    <row r="328" spans="1:10" ht="36" customHeight="1">
      <c r="A328" s="50" t="s">
        <v>10</v>
      </c>
      <c r="B328" s="50" t="s">
        <v>11</v>
      </c>
      <c r="C328" s="50"/>
      <c r="D328" s="52" t="s">
        <v>968</v>
      </c>
      <c r="E328" s="52" t="s">
        <v>73</v>
      </c>
      <c r="F328" s="54"/>
      <c r="G328" s="55" t="s">
        <v>74</v>
      </c>
      <c r="H328" s="54" t="s">
        <v>969</v>
      </c>
      <c r="I328" s="84" t="s">
        <v>970</v>
      </c>
      <c r="J328" s="52" t="s">
        <v>971</v>
      </c>
    </row>
    <row r="329" spans="1:10" ht="30" customHeight="1">
      <c r="A329" s="50" t="s">
        <v>10</v>
      </c>
      <c r="B329" s="50" t="s">
        <v>11</v>
      </c>
      <c r="C329" s="50"/>
      <c r="D329" s="52" t="s">
        <v>972</v>
      </c>
      <c r="E329" s="52" t="s">
        <v>73</v>
      </c>
      <c r="F329" s="54"/>
      <c r="G329" s="55" t="s">
        <v>74</v>
      </c>
      <c r="H329" s="54" t="s">
        <v>973</v>
      </c>
      <c r="I329" s="84" t="s">
        <v>974</v>
      </c>
      <c r="J329" s="52" t="s">
        <v>975</v>
      </c>
    </row>
    <row r="330" spans="1:10" ht="30" customHeight="1">
      <c r="A330" s="50" t="s">
        <v>10</v>
      </c>
      <c r="B330" s="50" t="s">
        <v>11</v>
      </c>
      <c r="C330" s="50"/>
      <c r="D330" s="52" t="s">
        <v>976</v>
      </c>
      <c r="E330" s="52" t="s">
        <v>73</v>
      </c>
      <c r="F330" s="54"/>
      <c r="G330" s="55" t="s">
        <v>74</v>
      </c>
      <c r="H330" s="54" t="s">
        <v>977</v>
      </c>
      <c r="I330" s="84" t="s">
        <v>978</v>
      </c>
      <c r="J330" s="52" t="s">
        <v>979</v>
      </c>
    </row>
    <row r="331" spans="1:10" ht="36.75" customHeight="1">
      <c r="A331" s="50" t="s">
        <v>10</v>
      </c>
      <c r="B331" s="50" t="s">
        <v>11</v>
      </c>
      <c r="C331" s="50"/>
      <c r="D331" s="98" t="s">
        <v>980</v>
      </c>
      <c r="E331" s="52" t="s">
        <v>73</v>
      </c>
      <c r="F331" s="54"/>
      <c r="G331" s="55" t="s">
        <v>74</v>
      </c>
      <c r="H331" s="54" t="s">
        <v>981</v>
      </c>
      <c r="I331" s="84" t="s">
        <v>982</v>
      </c>
      <c r="J331" s="52" t="s">
        <v>983</v>
      </c>
    </row>
    <row r="332" spans="1:10" ht="30.75" customHeight="1">
      <c r="A332" s="50" t="s">
        <v>10</v>
      </c>
      <c r="B332" s="50" t="s">
        <v>11</v>
      </c>
      <c r="C332" s="50"/>
      <c r="D332" s="52" t="s">
        <v>984</v>
      </c>
      <c r="E332" s="52" t="s">
        <v>73</v>
      </c>
      <c r="F332" s="54"/>
      <c r="G332" s="55" t="s">
        <v>74</v>
      </c>
      <c r="H332" s="54" t="s">
        <v>985</v>
      </c>
      <c r="I332" s="84" t="s">
        <v>986</v>
      </c>
      <c r="J332" s="52" t="s">
        <v>987</v>
      </c>
    </row>
    <row r="333" spans="1:10" ht="40.5" customHeight="1">
      <c r="A333" s="50" t="s">
        <v>10</v>
      </c>
      <c r="B333" s="50" t="s">
        <v>11</v>
      </c>
      <c r="C333" s="50"/>
      <c r="D333" s="98" t="s">
        <v>3</v>
      </c>
      <c r="E333" s="52" t="s">
        <v>73</v>
      </c>
      <c r="F333" s="54"/>
      <c r="G333" s="55" t="s">
        <v>74</v>
      </c>
      <c r="H333" s="54" t="s">
        <v>988</v>
      </c>
      <c r="I333" s="84" t="s">
        <v>989</v>
      </c>
      <c r="J333" s="52" t="s">
        <v>990</v>
      </c>
    </row>
    <row r="334" spans="1:10" ht="32.25" customHeight="1">
      <c r="A334" s="50" t="s">
        <v>10</v>
      </c>
      <c r="B334" s="50" t="s">
        <v>11</v>
      </c>
      <c r="C334" s="50"/>
      <c r="D334" s="52" t="s">
        <v>991</v>
      </c>
      <c r="E334" s="52" t="s">
        <v>73</v>
      </c>
      <c r="F334" s="54"/>
      <c r="G334" s="55" t="s">
        <v>74</v>
      </c>
      <c r="H334" s="54" t="s">
        <v>992</v>
      </c>
      <c r="I334" s="84" t="s">
        <v>993</v>
      </c>
      <c r="J334" s="52" t="s">
        <v>994</v>
      </c>
    </row>
    <row r="335" spans="1:10" ht="42" customHeight="1">
      <c r="A335" s="50" t="s">
        <v>10</v>
      </c>
      <c r="B335" s="50" t="s">
        <v>11</v>
      </c>
      <c r="C335" s="50"/>
      <c r="D335" s="52" t="s">
        <v>995</v>
      </c>
      <c r="E335" s="52" t="s">
        <v>73</v>
      </c>
      <c r="F335" s="54"/>
      <c r="G335" s="55" t="s">
        <v>74</v>
      </c>
      <c r="H335" s="54" t="s">
        <v>996</v>
      </c>
      <c r="I335" s="84" t="s">
        <v>997</v>
      </c>
      <c r="J335" s="52" t="s">
        <v>998</v>
      </c>
    </row>
    <row r="336" spans="1:10" ht="28.5" customHeight="1">
      <c r="A336" s="50" t="s">
        <v>10</v>
      </c>
      <c r="B336" s="50" t="s">
        <v>11</v>
      </c>
      <c r="C336" s="52"/>
      <c r="D336" s="52" t="s">
        <v>999</v>
      </c>
      <c r="E336" s="52" t="s">
        <v>73</v>
      </c>
      <c r="F336" s="54"/>
      <c r="G336" s="55" t="s">
        <v>74</v>
      </c>
      <c r="H336" s="54" t="s">
        <v>1000</v>
      </c>
      <c r="I336" s="56" t="s">
        <v>1001</v>
      </c>
      <c r="J336" s="52" t="s">
        <v>1002</v>
      </c>
    </row>
    <row r="337" spans="1:10" ht="49.5" customHeight="1">
      <c r="A337" s="50" t="s">
        <v>10</v>
      </c>
      <c r="B337" s="50" t="s">
        <v>11</v>
      </c>
      <c r="C337" s="50"/>
      <c r="D337" s="52" t="s">
        <v>1003</v>
      </c>
      <c r="E337" s="52" t="s">
        <v>73</v>
      </c>
      <c r="F337" s="54"/>
      <c r="G337" s="55" t="s">
        <v>74</v>
      </c>
      <c r="H337" s="54" t="s">
        <v>1004</v>
      </c>
      <c r="I337" s="84" t="s">
        <v>1005</v>
      </c>
      <c r="J337" s="52" t="s">
        <v>1006</v>
      </c>
    </row>
    <row r="338" spans="1:10" ht="37.5" customHeight="1">
      <c r="A338" s="50" t="s">
        <v>10</v>
      </c>
      <c r="B338" s="50" t="s">
        <v>11</v>
      </c>
      <c r="C338" s="50"/>
      <c r="D338" s="52" t="s">
        <v>1007</v>
      </c>
      <c r="E338" s="52" t="s">
        <v>73</v>
      </c>
      <c r="F338" s="54"/>
      <c r="G338" s="55" t="s">
        <v>74</v>
      </c>
      <c r="H338" s="54" t="s">
        <v>1008</v>
      </c>
      <c r="I338" s="84" t="s">
        <v>1009</v>
      </c>
      <c r="J338" s="52" t="s">
        <v>1010</v>
      </c>
    </row>
    <row r="339" spans="1:10" ht="15.75" customHeight="1">
      <c r="A339" s="50" t="s">
        <v>10</v>
      </c>
      <c r="B339" s="50" t="s">
        <v>11</v>
      </c>
      <c r="C339" s="50"/>
      <c r="D339" s="51" t="s">
        <v>1011</v>
      </c>
      <c r="E339" s="52" t="s">
        <v>73</v>
      </c>
      <c r="F339" s="54"/>
      <c r="G339" s="55" t="s">
        <v>74</v>
      </c>
      <c r="H339" s="54" t="s">
        <v>1012</v>
      </c>
      <c r="I339" s="84" t="s">
        <v>1013</v>
      </c>
      <c r="J339" s="52" t="s">
        <v>1014</v>
      </c>
    </row>
    <row r="340" spans="1:10" ht="35.25" customHeight="1">
      <c r="A340" s="50" t="s">
        <v>10</v>
      </c>
      <c r="B340" s="50" t="s">
        <v>11</v>
      </c>
      <c r="C340" s="50"/>
      <c r="D340" s="51" t="s">
        <v>1015</v>
      </c>
      <c r="E340" s="52" t="s">
        <v>87</v>
      </c>
      <c r="F340" s="54"/>
      <c r="G340" s="55" t="s">
        <v>74</v>
      </c>
      <c r="H340" s="62" t="s">
        <v>1016</v>
      </c>
      <c r="I340" s="84" t="s">
        <v>1017</v>
      </c>
      <c r="J340" s="52" t="s">
        <v>1018</v>
      </c>
    </row>
    <row r="341" spans="1:10" ht="42.75" customHeight="1">
      <c r="A341" s="50" t="s">
        <v>10</v>
      </c>
      <c r="B341" s="50" t="s">
        <v>11</v>
      </c>
      <c r="C341" s="50"/>
      <c r="D341" s="52" t="s">
        <v>1019</v>
      </c>
      <c r="E341" s="52"/>
      <c r="F341" s="64" t="s">
        <v>1020</v>
      </c>
      <c r="G341" s="66" t="s">
        <v>91</v>
      </c>
      <c r="H341" s="64" t="s">
        <v>1021</v>
      </c>
      <c r="I341" s="83" t="s">
        <v>1022</v>
      </c>
      <c r="J341" s="52" t="s">
        <v>1023</v>
      </c>
    </row>
    <row r="342" spans="1:10" ht="44.25" customHeight="1">
      <c r="A342" s="50" t="s">
        <v>10</v>
      </c>
      <c r="B342" s="50" t="s">
        <v>11</v>
      </c>
      <c r="C342" s="50"/>
      <c r="D342" s="52" t="s">
        <v>1024</v>
      </c>
      <c r="E342" s="52" t="s">
        <v>73</v>
      </c>
      <c r="F342" s="64" t="s">
        <v>1025</v>
      </c>
      <c r="G342" s="66" t="s">
        <v>74</v>
      </c>
      <c r="H342" s="64" t="s">
        <v>1026</v>
      </c>
      <c r="I342" s="83" t="s">
        <v>1027</v>
      </c>
      <c r="J342" s="52" t="s">
        <v>1028</v>
      </c>
    </row>
    <row r="343" spans="1:10" ht="41.25" customHeight="1">
      <c r="A343" s="50" t="s">
        <v>10</v>
      </c>
      <c r="B343" s="50" t="s">
        <v>11</v>
      </c>
      <c r="C343" s="50"/>
      <c r="D343" s="51" t="s">
        <v>1029</v>
      </c>
      <c r="E343" s="52"/>
      <c r="F343" s="54" t="s">
        <v>1030</v>
      </c>
      <c r="G343" s="116" t="s">
        <v>74</v>
      </c>
      <c r="H343" s="114" t="s">
        <v>1031</v>
      </c>
      <c r="I343" s="83" t="s">
        <v>1032</v>
      </c>
      <c r="J343" s="52" t="s">
        <v>1033</v>
      </c>
    </row>
    <row r="344" spans="1:10" ht="38.25" customHeight="1">
      <c r="A344" s="50" t="s">
        <v>10</v>
      </c>
      <c r="B344" s="50" t="s">
        <v>11</v>
      </c>
      <c r="C344" s="50"/>
      <c r="D344" s="51" t="s">
        <v>1034</v>
      </c>
      <c r="E344" s="52" t="s">
        <v>73</v>
      </c>
      <c r="F344" s="54" t="s">
        <v>1035</v>
      </c>
      <c r="G344" s="116" t="s">
        <v>91</v>
      </c>
      <c r="H344" s="114" t="s">
        <v>1036</v>
      </c>
      <c r="I344" s="71" t="s">
        <v>1037</v>
      </c>
      <c r="J344" s="52" t="s">
        <v>1038</v>
      </c>
    </row>
    <row r="345" spans="1:10" ht="41.25" customHeight="1">
      <c r="A345" s="50" t="s">
        <v>10</v>
      </c>
      <c r="B345" s="50" t="s">
        <v>11</v>
      </c>
      <c r="C345" s="50"/>
      <c r="D345" s="51" t="s">
        <v>1039</v>
      </c>
      <c r="E345" s="52" t="s">
        <v>73</v>
      </c>
      <c r="F345" s="54" t="s">
        <v>1040</v>
      </c>
      <c r="G345" s="116" t="s">
        <v>91</v>
      </c>
      <c r="H345" s="114" t="s">
        <v>1041</v>
      </c>
      <c r="I345" s="83" t="s">
        <v>1042</v>
      </c>
      <c r="J345" s="52" t="s">
        <v>1043</v>
      </c>
    </row>
    <row r="346" spans="1:10" ht="57.75" customHeight="1">
      <c r="A346" s="50" t="s">
        <v>10</v>
      </c>
      <c r="B346" s="50" t="s">
        <v>11</v>
      </c>
      <c r="C346" s="50"/>
      <c r="D346" s="51" t="s">
        <v>1044</v>
      </c>
      <c r="E346" s="52" t="s">
        <v>73</v>
      </c>
      <c r="F346" s="64" t="s">
        <v>1045</v>
      </c>
      <c r="G346" s="128"/>
      <c r="H346" s="119"/>
      <c r="I346" s="83" t="s">
        <v>1046</v>
      </c>
      <c r="J346" s="52" t="s">
        <v>1047</v>
      </c>
    </row>
    <row r="347" spans="1:10" ht="33" customHeight="1">
      <c r="A347" s="50" t="s">
        <v>10</v>
      </c>
      <c r="B347" s="50" t="s">
        <v>11</v>
      </c>
      <c r="C347" s="50"/>
      <c r="D347" s="52" t="s">
        <v>51</v>
      </c>
      <c r="E347" s="52" t="s">
        <v>73</v>
      </c>
      <c r="F347" s="54"/>
      <c r="G347" s="55" t="s">
        <v>74</v>
      </c>
      <c r="H347" s="54" t="s">
        <v>1048</v>
      </c>
      <c r="I347" s="50" t="s">
        <v>1049</v>
      </c>
      <c r="J347" s="52" t="s">
        <v>1050</v>
      </c>
    </row>
    <row r="348" spans="1:10" ht="48" customHeight="1">
      <c r="A348" s="50" t="s">
        <v>10</v>
      </c>
      <c r="B348" s="50" t="s">
        <v>11</v>
      </c>
      <c r="C348" s="50"/>
      <c r="D348" s="52" t="s">
        <v>51</v>
      </c>
      <c r="E348" s="52" t="s">
        <v>87</v>
      </c>
      <c r="F348" s="54"/>
      <c r="G348" s="55" t="s">
        <v>74</v>
      </c>
      <c r="H348" s="54" t="s">
        <v>1051</v>
      </c>
      <c r="I348" s="50" t="s">
        <v>1052</v>
      </c>
      <c r="J348" s="52" t="s">
        <v>1053</v>
      </c>
    </row>
    <row r="349" spans="1:10" ht="41.25" customHeight="1">
      <c r="A349" s="50" t="s">
        <v>10</v>
      </c>
      <c r="B349" s="50" t="s">
        <v>11</v>
      </c>
      <c r="C349" s="50"/>
      <c r="D349" s="52" t="s">
        <v>51</v>
      </c>
      <c r="E349" s="52" t="s">
        <v>73</v>
      </c>
      <c r="F349" s="54"/>
      <c r="G349" s="55" t="s">
        <v>74</v>
      </c>
      <c r="H349" s="54" t="s">
        <v>1054</v>
      </c>
      <c r="I349" s="50" t="s">
        <v>1055</v>
      </c>
      <c r="J349" s="52" t="s">
        <v>1056</v>
      </c>
    </row>
    <row r="350" spans="1:10" ht="36" customHeight="1">
      <c r="A350" s="50" t="s">
        <v>10</v>
      </c>
      <c r="B350" s="50" t="s">
        <v>11</v>
      </c>
      <c r="C350" s="50"/>
      <c r="D350" s="52" t="s">
        <v>51</v>
      </c>
      <c r="E350" s="52" t="s">
        <v>73</v>
      </c>
      <c r="F350" s="54"/>
      <c r="G350" s="55" t="s">
        <v>74</v>
      </c>
      <c r="H350" s="54" t="s">
        <v>1057</v>
      </c>
      <c r="I350" s="50" t="s">
        <v>1058</v>
      </c>
      <c r="J350" s="52" t="s">
        <v>1059</v>
      </c>
    </row>
    <row r="351" spans="1:10" ht="39.75" customHeight="1">
      <c r="A351" s="50" t="s">
        <v>10</v>
      </c>
      <c r="B351" s="50" t="s">
        <v>11</v>
      </c>
      <c r="C351" s="50"/>
      <c r="D351" s="52" t="s">
        <v>51</v>
      </c>
      <c r="E351" s="52" t="s">
        <v>73</v>
      </c>
      <c r="F351" s="54"/>
      <c r="G351" s="55" t="s">
        <v>74</v>
      </c>
      <c r="H351" s="54" t="s">
        <v>1060</v>
      </c>
      <c r="I351" s="50" t="s">
        <v>1061</v>
      </c>
      <c r="J351" s="52" t="s">
        <v>1062</v>
      </c>
    </row>
    <row r="352" spans="1:10" ht="35.25" customHeight="1">
      <c r="A352" s="50" t="s">
        <v>10</v>
      </c>
      <c r="B352" s="50" t="s">
        <v>11</v>
      </c>
      <c r="C352" s="50"/>
      <c r="D352" s="52" t="s">
        <v>51</v>
      </c>
      <c r="E352" s="52" t="s">
        <v>73</v>
      </c>
      <c r="F352" s="54"/>
      <c r="G352" s="55" t="s">
        <v>74</v>
      </c>
      <c r="H352" s="54" t="s">
        <v>1063</v>
      </c>
      <c r="I352" s="60" t="s">
        <v>1064</v>
      </c>
      <c r="J352" s="52" t="s">
        <v>1065</v>
      </c>
    </row>
    <row r="353" spans="1:10" ht="33.75" customHeight="1">
      <c r="A353" s="50" t="s">
        <v>10</v>
      </c>
      <c r="B353" s="50" t="s">
        <v>11</v>
      </c>
      <c r="C353" s="50"/>
      <c r="D353" s="52" t="s">
        <v>51</v>
      </c>
      <c r="E353" s="52" t="s">
        <v>73</v>
      </c>
      <c r="F353" s="54"/>
      <c r="G353" s="55" t="s">
        <v>74</v>
      </c>
      <c r="H353" s="54" t="s">
        <v>1066</v>
      </c>
      <c r="I353" s="50" t="s">
        <v>1067</v>
      </c>
      <c r="J353" s="52" t="s">
        <v>990</v>
      </c>
    </row>
    <row r="354" spans="1:10" ht="34.5" customHeight="1">
      <c r="A354" s="50" t="s">
        <v>10</v>
      </c>
      <c r="B354" s="50" t="s">
        <v>11</v>
      </c>
      <c r="C354" s="50"/>
      <c r="D354" s="52" t="s">
        <v>51</v>
      </c>
      <c r="E354" s="52" t="s">
        <v>73</v>
      </c>
      <c r="F354" s="54"/>
      <c r="G354" s="55" t="s">
        <v>74</v>
      </c>
      <c r="H354" s="54" t="s">
        <v>1068</v>
      </c>
      <c r="I354" s="50" t="s">
        <v>1069</v>
      </c>
      <c r="J354" s="52" t="s">
        <v>1070</v>
      </c>
    </row>
    <row r="355" spans="1:10" ht="38.25" customHeight="1">
      <c r="A355" s="50" t="s">
        <v>10</v>
      </c>
      <c r="B355" s="50" t="s">
        <v>11</v>
      </c>
      <c r="C355" s="50"/>
      <c r="D355" s="52" t="s">
        <v>51</v>
      </c>
      <c r="E355" s="52" t="s">
        <v>73</v>
      </c>
      <c r="F355" s="54"/>
      <c r="G355" s="55" t="s">
        <v>91</v>
      </c>
      <c r="H355" s="54" t="s">
        <v>1071</v>
      </c>
      <c r="I355" s="50" t="s">
        <v>1072</v>
      </c>
      <c r="J355" s="52" t="s">
        <v>1073</v>
      </c>
    </row>
    <row r="356" spans="1:10" ht="43.5" customHeight="1">
      <c r="A356" s="50" t="s">
        <v>10</v>
      </c>
      <c r="B356" s="50" t="s">
        <v>11</v>
      </c>
      <c r="C356" s="50"/>
      <c r="D356" s="52" t="s">
        <v>51</v>
      </c>
      <c r="E356" s="52" t="s">
        <v>73</v>
      </c>
      <c r="F356" s="54"/>
      <c r="G356" s="55" t="s">
        <v>91</v>
      </c>
      <c r="H356" s="54" t="s">
        <v>1074</v>
      </c>
      <c r="I356" s="50" t="s">
        <v>1075</v>
      </c>
      <c r="J356" s="52" t="s">
        <v>1076</v>
      </c>
    </row>
    <row r="357" spans="1:10" ht="45.75" customHeight="1">
      <c r="A357" s="50" t="s">
        <v>10</v>
      </c>
      <c r="B357" s="50" t="s">
        <v>11</v>
      </c>
      <c r="C357" s="50"/>
      <c r="D357" s="52" t="s">
        <v>51</v>
      </c>
      <c r="E357" s="52" t="s">
        <v>73</v>
      </c>
      <c r="F357" s="54"/>
      <c r="G357" s="55" t="s">
        <v>74</v>
      </c>
      <c r="H357" s="54" t="s">
        <v>1077</v>
      </c>
      <c r="I357" s="50" t="s">
        <v>1078</v>
      </c>
      <c r="J357" s="52" t="s">
        <v>1079</v>
      </c>
    </row>
    <row r="358" spans="1:10" ht="30" customHeight="1">
      <c r="A358" s="50" t="s">
        <v>10</v>
      </c>
      <c r="B358" s="50" t="s">
        <v>11</v>
      </c>
      <c r="C358" s="50"/>
      <c r="D358" s="52" t="s">
        <v>51</v>
      </c>
      <c r="E358" s="52" t="s">
        <v>73</v>
      </c>
      <c r="F358" s="54"/>
      <c r="G358" s="55" t="s">
        <v>74</v>
      </c>
      <c r="H358" s="54" t="s">
        <v>1080</v>
      </c>
      <c r="I358" s="50" t="s">
        <v>1081</v>
      </c>
      <c r="J358" s="52" t="s">
        <v>1082</v>
      </c>
    </row>
    <row r="359" spans="1:10" ht="47.25" customHeight="1">
      <c r="A359" s="50" t="s">
        <v>10</v>
      </c>
      <c r="B359" s="50" t="s">
        <v>11</v>
      </c>
      <c r="C359" s="50"/>
      <c r="D359" s="52" t="s">
        <v>51</v>
      </c>
      <c r="E359" s="52" t="s">
        <v>73</v>
      </c>
      <c r="F359" s="54"/>
      <c r="G359" s="55" t="s">
        <v>74</v>
      </c>
      <c r="H359" s="54" t="s">
        <v>1083</v>
      </c>
      <c r="I359" s="50" t="s">
        <v>1084</v>
      </c>
      <c r="J359" s="52" t="s">
        <v>1085</v>
      </c>
    </row>
    <row r="360" spans="1:10" ht="47.25" customHeight="1">
      <c r="A360" s="50" t="s">
        <v>10</v>
      </c>
      <c r="B360" s="50" t="s">
        <v>11</v>
      </c>
      <c r="C360" s="50"/>
      <c r="D360" s="52" t="s">
        <v>51</v>
      </c>
      <c r="E360" s="52"/>
      <c r="F360" s="54"/>
      <c r="G360" s="55"/>
      <c r="H360" s="54"/>
      <c r="I360" s="60" t="s">
        <v>1086</v>
      </c>
      <c r="J360" s="52"/>
    </row>
    <row r="361" spans="1:10" ht="66" customHeight="1">
      <c r="A361" s="50" t="s">
        <v>10</v>
      </c>
      <c r="B361" s="50" t="s">
        <v>11</v>
      </c>
      <c r="C361" s="50"/>
      <c r="D361" s="52" t="s">
        <v>56</v>
      </c>
      <c r="E361" s="52" t="s">
        <v>87</v>
      </c>
      <c r="F361" s="64" t="s">
        <v>1087</v>
      </c>
      <c r="G361" s="129"/>
      <c r="H361" s="130"/>
      <c r="I361" s="86" t="s">
        <v>1088</v>
      </c>
      <c r="J361" s="52" t="s">
        <v>1089</v>
      </c>
    </row>
    <row r="362" spans="1:10" ht="58.5" customHeight="1">
      <c r="A362" s="50" t="s">
        <v>10</v>
      </c>
      <c r="B362" s="50" t="s">
        <v>11</v>
      </c>
      <c r="C362" s="50"/>
      <c r="D362" s="52" t="s">
        <v>56</v>
      </c>
      <c r="E362" s="52" t="s">
        <v>73</v>
      </c>
      <c r="F362" s="114" t="s">
        <v>1090</v>
      </c>
      <c r="G362" s="66"/>
      <c r="H362" s="64"/>
      <c r="I362" s="86" t="s">
        <v>1091</v>
      </c>
      <c r="J362" s="52" t="s">
        <v>1092</v>
      </c>
    </row>
    <row r="363" spans="1:10" ht="65.25" customHeight="1">
      <c r="A363" s="50" t="s">
        <v>10</v>
      </c>
      <c r="B363" s="50" t="s">
        <v>11</v>
      </c>
      <c r="C363" s="50"/>
      <c r="D363" s="52" t="s">
        <v>56</v>
      </c>
      <c r="E363" s="52" t="s">
        <v>73</v>
      </c>
      <c r="F363" s="62" t="s">
        <v>1093</v>
      </c>
      <c r="G363" s="55"/>
      <c r="H363" s="54"/>
      <c r="I363" s="50" t="s">
        <v>1094</v>
      </c>
      <c r="J363" s="52" t="s">
        <v>1095</v>
      </c>
    </row>
    <row r="364" spans="1:10" ht="27.75" customHeight="1">
      <c r="A364" s="50" t="s">
        <v>10</v>
      </c>
      <c r="B364" s="50" t="s">
        <v>11</v>
      </c>
      <c r="C364" s="50"/>
      <c r="D364" s="52" t="s">
        <v>56</v>
      </c>
      <c r="E364" s="52"/>
      <c r="F364" s="64"/>
      <c r="G364" s="66"/>
      <c r="H364" s="64"/>
      <c r="I364" s="86" t="s">
        <v>1096</v>
      </c>
      <c r="J364" s="50" t="s">
        <v>1097</v>
      </c>
    </row>
    <row r="365" spans="1:10" ht="30.75" customHeight="1">
      <c r="A365" s="50" t="s">
        <v>10</v>
      </c>
      <c r="B365" s="50" t="s">
        <v>11</v>
      </c>
      <c r="C365" s="50"/>
      <c r="D365" s="52" t="s">
        <v>56</v>
      </c>
      <c r="E365" s="52"/>
      <c r="F365" s="64"/>
      <c r="G365" s="66"/>
      <c r="H365" s="64"/>
      <c r="I365" s="86" t="s">
        <v>1098</v>
      </c>
      <c r="J365" s="52" t="s">
        <v>1099</v>
      </c>
    </row>
    <row r="366" spans="1:10" ht="28.5" customHeight="1">
      <c r="A366" s="50" t="s">
        <v>10</v>
      </c>
      <c r="B366" s="50" t="s">
        <v>11</v>
      </c>
      <c r="C366" s="50"/>
      <c r="D366" s="52" t="s">
        <v>56</v>
      </c>
      <c r="E366" s="52" t="s">
        <v>73</v>
      </c>
      <c r="F366" s="54"/>
      <c r="G366" s="55"/>
      <c r="H366" s="54"/>
      <c r="I366" s="50" t="s">
        <v>1100</v>
      </c>
      <c r="J366" s="52" t="s">
        <v>1101</v>
      </c>
    </row>
    <row r="367" spans="1:10" ht="39" customHeight="1">
      <c r="A367" s="50" t="s">
        <v>10</v>
      </c>
      <c r="B367" s="50" t="s">
        <v>11</v>
      </c>
      <c r="C367" s="50"/>
      <c r="D367" s="52" t="s">
        <v>56</v>
      </c>
      <c r="E367" s="52" t="s">
        <v>87</v>
      </c>
      <c r="F367" s="54"/>
      <c r="G367" s="55"/>
      <c r="H367" s="54"/>
      <c r="I367" s="50" t="s">
        <v>1102</v>
      </c>
      <c r="J367" s="52" t="s">
        <v>1103</v>
      </c>
    </row>
    <row r="368" spans="1:10" ht="27.75" customHeight="1">
      <c r="A368" s="50" t="s">
        <v>10</v>
      </c>
      <c r="B368" s="50" t="s">
        <v>11</v>
      </c>
      <c r="C368" s="50"/>
      <c r="D368" s="52" t="s">
        <v>56</v>
      </c>
      <c r="E368" s="52" t="s">
        <v>73</v>
      </c>
      <c r="F368" s="54"/>
      <c r="G368" s="55"/>
      <c r="H368" s="54"/>
      <c r="I368" s="50" t="s">
        <v>1104</v>
      </c>
      <c r="J368" s="52" t="s">
        <v>1105</v>
      </c>
    </row>
    <row r="369" spans="1:10" ht="28.5" customHeight="1">
      <c r="A369" s="50" t="s">
        <v>10</v>
      </c>
      <c r="B369" s="50" t="s">
        <v>11</v>
      </c>
      <c r="C369" s="50"/>
      <c r="D369" s="52" t="s">
        <v>56</v>
      </c>
      <c r="E369" s="52" t="s">
        <v>87</v>
      </c>
      <c r="F369" s="54"/>
      <c r="G369" s="55"/>
      <c r="H369" s="54"/>
      <c r="I369" s="50" t="s">
        <v>1106</v>
      </c>
      <c r="J369" s="52" t="s">
        <v>1107</v>
      </c>
    </row>
    <row r="370" spans="1:10" ht="15.75" customHeight="1">
      <c r="A370" s="50" t="s">
        <v>10</v>
      </c>
      <c r="B370" s="50" t="s">
        <v>11</v>
      </c>
      <c r="C370" s="50"/>
      <c r="D370" s="52" t="s">
        <v>56</v>
      </c>
      <c r="E370" s="52"/>
      <c r="F370" s="54"/>
      <c r="G370" s="55"/>
      <c r="H370" s="54"/>
      <c r="I370" s="50" t="s">
        <v>1108</v>
      </c>
      <c r="J370" s="50" t="s">
        <v>1109</v>
      </c>
    </row>
    <row r="371" spans="1:10" ht="17.25" customHeight="1">
      <c r="A371" s="50" t="s">
        <v>10</v>
      </c>
      <c r="B371" s="50" t="s">
        <v>11</v>
      </c>
      <c r="C371" s="50"/>
      <c r="D371" s="52" t="s">
        <v>52</v>
      </c>
      <c r="E371" s="52" t="s">
        <v>73</v>
      </c>
      <c r="F371" s="54"/>
      <c r="G371" s="55"/>
      <c r="H371" s="54"/>
      <c r="I371" s="50" t="s">
        <v>1110</v>
      </c>
      <c r="J371" s="52" t="s">
        <v>1111</v>
      </c>
    </row>
    <row r="372" spans="1:10" ht="15.75" customHeight="1">
      <c r="A372" s="50" t="s">
        <v>10</v>
      </c>
      <c r="B372" s="50" t="s">
        <v>11</v>
      </c>
      <c r="C372" s="50"/>
      <c r="D372" s="52" t="s">
        <v>52</v>
      </c>
      <c r="E372" s="52" t="s">
        <v>1112</v>
      </c>
      <c r="F372" s="54"/>
      <c r="G372" s="55"/>
      <c r="H372" s="54"/>
      <c r="I372" s="50" t="s">
        <v>1113</v>
      </c>
      <c r="J372" s="52" t="s">
        <v>1114</v>
      </c>
    </row>
    <row r="373" spans="1:10" ht="15.75" customHeight="1" thickBot="1">
      <c r="A373" s="50" t="s">
        <v>10</v>
      </c>
      <c r="B373" s="50" t="s">
        <v>11</v>
      </c>
      <c r="C373" s="50"/>
      <c r="D373" s="52" t="s">
        <v>52</v>
      </c>
      <c r="E373" s="52" t="s">
        <v>87</v>
      </c>
      <c r="F373" s="54"/>
      <c r="G373" s="55"/>
      <c r="H373" s="54"/>
      <c r="I373" s="50" t="s">
        <v>1115</v>
      </c>
      <c r="J373" s="52" t="s">
        <v>1116</v>
      </c>
    </row>
    <row r="374" spans="1:10" ht="54" customHeight="1">
      <c r="A374" s="77" t="s">
        <v>1117</v>
      </c>
      <c r="B374" s="77" t="s">
        <v>17</v>
      </c>
      <c r="C374" s="82"/>
      <c r="D374" s="78" t="s">
        <v>1118</v>
      </c>
      <c r="E374" s="78"/>
      <c r="F374" s="79"/>
      <c r="G374" s="80" t="s">
        <v>173</v>
      </c>
      <c r="H374" s="79" t="s">
        <v>1119</v>
      </c>
      <c r="I374" s="95" t="s">
        <v>1120</v>
      </c>
      <c r="J374" s="77" t="s">
        <v>1121</v>
      </c>
    </row>
    <row r="375" spans="1:10" ht="36" customHeight="1">
      <c r="A375" s="50" t="s">
        <v>1117</v>
      </c>
      <c r="B375" s="50" t="s">
        <v>17</v>
      </c>
      <c r="C375" s="58"/>
      <c r="D375" s="52" t="s">
        <v>1122</v>
      </c>
      <c r="E375" s="52" t="s">
        <v>1123</v>
      </c>
      <c r="F375" s="54"/>
      <c r="G375" s="55" t="s">
        <v>173</v>
      </c>
      <c r="H375" s="88" t="s">
        <v>1124</v>
      </c>
      <c r="I375" s="75" t="s">
        <v>1125</v>
      </c>
      <c r="J375" s="50" t="s">
        <v>1126</v>
      </c>
    </row>
    <row r="376" spans="1:10" ht="39.75" customHeight="1">
      <c r="A376" s="50" t="s">
        <v>1117</v>
      </c>
      <c r="B376" s="50" t="s">
        <v>17</v>
      </c>
      <c r="C376" s="58"/>
      <c r="D376" s="52" t="s">
        <v>1127</v>
      </c>
      <c r="E376" s="52" t="s">
        <v>1123</v>
      </c>
      <c r="F376" s="54"/>
      <c r="G376" s="55" t="s">
        <v>173</v>
      </c>
      <c r="H376" s="88" t="s">
        <v>1128</v>
      </c>
      <c r="I376" s="75" t="s">
        <v>1129</v>
      </c>
      <c r="J376" s="50" t="s">
        <v>1130</v>
      </c>
    </row>
    <row r="377" spans="1:10" ht="57" customHeight="1">
      <c r="A377" s="50" t="s">
        <v>1117</v>
      </c>
      <c r="B377" s="50" t="s">
        <v>17</v>
      </c>
      <c r="C377" s="58"/>
      <c r="D377" s="52" t="s">
        <v>1131</v>
      </c>
      <c r="E377" s="52" t="s">
        <v>73</v>
      </c>
      <c r="F377" s="54"/>
      <c r="G377" s="55" t="s">
        <v>173</v>
      </c>
      <c r="H377" s="88" t="s">
        <v>1132</v>
      </c>
      <c r="I377" s="75" t="s">
        <v>1133</v>
      </c>
      <c r="J377" s="50" t="s">
        <v>1134</v>
      </c>
    </row>
    <row r="378" spans="1:10" ht="15.75" customHeight="1">
      <c r="A378" s="50" t="s">
        <v>1117</v>
      </c>
      <c r="B378" s="50" t="s">
        <v>17</v>
      </c>
      <c r="C378" s="58"/>
      <c r="D378" s="52" t="s">
        <v>1135</v>
      </c>
      <c r="E378" s="52"/>
      <c r="F378" s="54"/>
      <c r="G378" s="55" t="s">
        <v>173</v>
      </c>
      <c r="H378" s="88" t="s">
        <v>1136</v>
      </c>
      <c r="I378" s="75" t="s">
        <v>1137</v>
      </c>
      <c r="J378" s="50" t="s">
        <v>1138</v>
      </c>
    </row>
    <row r="379" spans="1:10" ht="39.75" customHeight="1">
      <c r="A379" s="50" t="s">
        <v>1117</v>
      </c>
      <c r="B379" s="50" t="s">
        <v>17</v>
      </c>
      <c r="C379" s="58"/>
      <c r="D379" s="52" t="s">
        <v>1139</v>
      </c>
      <c r="E379" s="52" t="s">
        <v>1123</v>
      </c>
      <c r="F379" s="54"/>
      <c r="G379" s="55" t="s">
        <v>173</v>
      </c>
      <c r="H379" s="88" t="s">
        <v>1140</v>
      </c>
      <c r="I379" s="75" t="s">
        <v>1141</v>
      </c>
      <c r="J379" s="50" t="s">
        <v>1142</v>
      </c>
    </row>
    <row r="380" spans="1:10" ht="27" customHeight="1">
      <c r="A380" s="50" t="s">
        <v>1117</v>
      </c>
      <c r="B380" s="50" t="s">
        <v>17</v>
      </c>
      <c r="C380" s="58"/>
      <c r="D380" s="52" t="s">
        <v>1143</v>
      </c>
      <c r="E380" s="52"/>
      <c r="F380" s="54"/>
      <c r="G380" s="55" t="s">
        <v>173</v>
      </c>
      <c r="H380" s="131" t="s">
        <v>1144</v>
      </c>
      <c r="I380" s="84" t="s">
        <v>1145</v>
      </c>
      <c r="J380" s="50" t="s">
        <v>1146</v>
      </c>
    </row>
    <row r="381" spans="1:10" ht="33.75" customHeight="1">
      <c r="A381" s="50" t="s">
        <v>1117</v>
      </c>
      <c r="B381" s="50" t="s">
        <v>17</v>
      </c>
      <c r="C381" s="58"/>
      <c r="D381" s="52" t="s">
        <v>1147</v>
      </c>
      <c r="E381" s="52"/>
      <c r="F381" s="54"/>
      <c r="G381" s="55" t="s">
        <v>173</v>
      </c>
      <c r="H381" s="54" t="s">
        <v>1148</v>
      </c>
      <c r="I381" s="75" t="s">
        <v>1149</v>
      </c>
      <c r="J381" s="50" t="s">
        <v>1146</v>
      </c>
    </row>
    <row r="382" spans="1:10" ht="39" customHeight="1">
      <c r="A382" s="50" t="s">
        <v>1117</v>
      </c>
      <c r="B382" s="50" t="s">
        <v>17</v>
      </c>
      <c r="C382" s="58"/>
      <c r="D382" s="52" t="s">
        <v>1150</v>
      </c>
      <c r="E382" s="52"/>
      <c r="F382" s="54"/>
      <c r="G382" s="55" t="s">
        <v>173</v>
      </c>
      <c r="H382" s="88" t="s">
        <v>1151</v>
      </c>
      <c r="I382" s="75" t="s">
        <v>1152</v>
      </c>
      <c r="J382" s="86" t="s">
        <v>1153</v>
      </c>
    </row>
    <row r="383" spans="1:10" ht="24" customHeight="1">
      <c r="A383" s="50" t="s">
        <v>1117</v>
      </c>
      <c r="B383" s="50" t="s">
        <v>17</v>
      </c>
      <c r="C383" s="58"/>
      <c r="D383" s="52" t="s">
        <v>1154</v>
      </c>
      <c r="E383" s="52"/>
      <c r="F383" s="54"/>
      <c r="G383" s="55" t="s">
        <v>173</v>
      </c>
      <c r="H383" s="88" t="s">
        <v>1155</v>
      </c>
      <c r="I383" s="84" t="s">
        <v>1156</v>
      </c>
      <c r="J383" s="50" t="s">
        <v>1157</v>
      </c>
    </row>
    <row r="384" spans="1:10" ht="15.75" customHeight="1">
      <c r="A384" s="50" t="s">
        <v>1117</v>
      </c>
      <c r="B384" s="50" t="s">
        <v>17</v>
      </c>
      <c r="C384" s="58"/>
      <c r="D384" s="52" t="s">
        <v>1158</v>
      </c>
      <c r="E384" s="52" t="s">
        <v>73</v>
      </c>
      <c r="F384" s="54"/>
      <c r="G384" s="55" t="s">
        <v>173</v>
      </c>
      <c r="H384" s="88" t="s">
        <v>1159</v>
      </c>
      <c r="I384" s="75" t="s">
        <v>1160</v>
      </c>
      <c r="J384" s="50" t="s">
        <v>1161</v>
      </c>
    </row>
    <row r="385" spans="1:10" ht="42.75" customHeight="1">
      <c r="A385" s="50" t="s">
        <v>1117</v>
      </c>
      <c r="B385" s="50" t="s">
        <v>17</v>
      </c>
      <c r="C385" s="58"/>
      <c r="D385" s="52" t="s">
        <v>1162</v>
      </c>
      <c r="E385" s="52"/>
      <c r="F385" s="54"/>
      <c r="G385" s="55" t="s">
        <v>173</v>
      </c>
      <c r="H385" s="62" t="s">
        <v>1163</v>
      </c>
      <c r="I385" s="75" t="s">
        <v>1164</v>
      </c>
      <c r="J385" s="50" t="s">
        <v>1165</v>
      </c>
    </row>
    <row r="386" spans="1:10" ht="15.75" customHeight="1">
      <c r="A386" s="50" t="s">
        <v>1117</v>
      </c>
      <c r="B386" s="50" t="s">
        <v>17</v>
      </c>
      <c r="C386" s="58"/>
      <c r="D386" s="51" t="s">
        <v>55</v>
      </c>
      <c r="E386" s="52"/>
      <c r="F386" s="54"/>
      <c r="G386" s="55" t="s">
        <v>173</v>
      </c>
      <c r="H386" s="62" t="s">
        <v>1166</v>
      </c>
      <c r="I386" s="50" t="s">
        <v>1167</v>
      </c>
      <c r="J386" s="50" t="s">
        <v>1168</v>
      </c>
    </row>
    <row r="387" spans="1:10" ht="60.75" customHeight="1">
      <c r="A387" s="50" t="s">
        <v>1117</v>
      </c>
      <c r="B387" s="50" t="s">
        <v>17</v>
      </c>
      <c r="C387" s="58"/>
      <c r="D387" s="98" t="s">
        <v>55</v>
      </c>
      <c r="E387" s="52"/>
      <c r="F387" s="54"/>
      <c r="G387" s="55" t="s">
        <v>173</v>
      </c>
      <c r="H387" s="88" t="s">
        <v>1169</v>
      </c>
      <c r="I387" s="50" t="s">
        <v>1170</v>
      </c>
      <c r="J387" s="50" t="s">
        <v>1171</v>
      </c>
    </row>
    <row r="388" spans="1:10" ht="36" customHeight="1">
      <c r="A388" s="50" t="s">
        <v>1117</v>
      </c>
      <c r="B388" s="50" t="s">
        <v>17</v>
      </c>
      <c r="C388" s="58"/>
      <c r="D388" s="51" t="s">
        <v>55</v>
      </c>
      <c r="E388" s="52"/>
      <c r="F388" s="54"/>
      <c r="G388" s="55" t="s">
        <v>173</v>
      </c>
      <c r="H388" s="62" t="s">
        <v>1172</v>
      </c>
      <c r="I388" s="50" t="s">
        <v>1149</v>
      </c>
      <c r="J388" s="50" t="s">
        <v>1146</v>
      </c>
    </row>
    <row r="389" spans="1:10" ht="39.75" customHeight="1">
      <c r="A389" s="50" t="s">
        <v>1117</v>
      </c>
      <c r="B389" s="50" t="s">
        <v>17</v>
      </c>
      <c r="C389" s="58"/>
      <c r="D389" s="51" t="s">
        <v>55</v>
      </c>
      <c r="E389" s="52" t="s">
        <v>73</v>
      </c>
      <c r="F389" s="54"/>
      <c r="G389" s="55" t="s">
        <v>173</v>
      </c>
      <c r="H389" s="62" t="s">
        <v>1173</v>
      </c>
      <c r="I389" s="50" t="s">
        <v>1174</v>
      </c>
      <c r="J389" s="50" t="s">
        <v>1175</v>
      </c>
    </row>
    <row r="390" spans="1:10" ht="35.25" customHeight="1">
      <c r="A390" s="50" t="s">
        <v>1117</v>
      </c>
      <c r="B390" s="50" t="s">
        <v>17</v>
      </c>
      <c r="C390" s="58"/>
      <c r="D390" s="52" t="s">
        <v>1176</v>
      </c>
      <c r="E390" s="52" t="s">
        <v>73</v>
      </c>
      <c r="F390" s="64" t="s">
        <v>1177</v>
      </c>
      <c r="G390" s="66" t="s">
        <v>173</v>
      </c>
      <c r="H390" s="54"/>
      <c r="I390" s="83" t="s">
        <v>1178</v>
      </c>
      <c r="J390" s="50" t="s">
        <v>1179</v>
      </c>
    </row>
    <row r="391" spans="1:10" ht="40.5" customHeight="1">
      <c r="A391" s="50" t="s">
        <v>1117</v>
      </c>
      <c r="B391" s="50" t="s">
        <v>17</v>
      </c>
      <c r="C391" s="58"/>
      <c r="D391" s="51" t="s">
        <v>1180</v>
      </c>
      <c r="E391" s="52"/>
      <c r="F391" s="54" t="s">
        <v>1181</v>
      </c>
      <c r="G391" s="55"/>
      <c r="H391" s="54"/>
      <c r="I391" s="69" t="s">
        <v>1182</v>
      </c>
      <c r="J391" s="37" t="s">
        <v>1183</v>
      </c>
    </row>
    <row r="392" spans="1:10" ht="79.5" customHeight="1">
      <c r="A392" s="50" t="s">
        <v>1117</v>
      </c>
      <c r="B392" s="50" t="s">
        <v>17</v>
      </c>
      <c r="C392" s="58"/>
      <c r="D392" s="51" t="s">
        <v>1184</v>
      </c>
      <c r="E392" s="52"/>
      <c r="F392" s="54" t="s">
        <v>1185</v>
      </c>
      <c r="G392" s="55"/>
      <c r="H392" s="54"/>
      <c r="I392" s="69" t="s">
        <v>1186</v>
      </c>
      <c r="J392" s="37" t="s">
        <v>1187</v>
      </c>
    </row>
    <row r="393" spans="1:10" ht="42.75" customHeight="1">
      <c r="A393" s="50" t="s">
        <v>1117</v>
      </c>
      <c r="B393" s="50" t="s">
        <v>17</v>
      </c>
      <c r="C393" s="58"/>
      <c r="D393" s="51" t="s">
        <v>1188</v>
      </c>
      <c r="E393" s="52"/>
      <c r="F393" s="54" t="s">
        <v>1189</v>
      </c>
      <c r="G393" s="55"/>
      <c r="H393" s="54"/>
      <c r="I393" s="83" t="s">
        <v>1190</v>
      </c>
      <c r="J393" s="50" t="s">
        <v>1191</v>
      </c>
    </row>
    <row r="394" spans="1:10" ht="15.75" customHeight="1">
      <c r="A394" s="50" t="s">
        <v>1117</v>
      </c>
      <c r="B394" s="50" t="s">
        <v>17</v>
      </c>
      <c r="C394" s="58"/>
      <c r="D394" s="51" t="s">
        <v>1192</v>
      </c>
      <c r="E394" s="52"/>
      <c r="F394" s="53" t="s">
        <v>1193</v>
      </c>
      <c r="G394" s="55"/>
      <c r="H394" s="54"/>
      <c r="I394" s="84" t="s">
        <v>1194</v>
      </c>
      <c r="J394" s="50" t="s">
        <v>1195</v>
      </c>
    </row>
    <row r="395" spans="1:10" ht="66.75" customHeight="1">
      <c r="A395" s="50" t="s">
        <v>1117</v>
      </c>
      <c r="B395" s="50" t="s">
        <v>17</v>
      </c>
      <c r="C395" s="58"/>
      <c r="D395" s="52" t="s">
        <v>51</v>
      </c>
      <c r="E395" s="52"/>
      <c r="F395" s="54" t="s">
        <v>1196</v>
      </c>
      <c r="G395" s="55" t="s">
        <v>173</v>
      </c>
      <c r="H395" s="54"/>
      <c r="I395" s="86" t="s">
        <v>1197</v>
      </c>
      <c r="J395" s="59"/>
    </row>
    <row r="396" spans="1:10" ht="87.75" customHeight="1">
      <c r="A396" s="50" t="s">
        <v>1117</v>
      </c>
      <c r="B396" s="50" t="s">
        <v>17</v>
      </c>
      <c r="C396" s="58"/>
      <c r="D396" s="52" t="s">
        <v>51</v>
      </c>
      <c r="E396" s="52"/>
      <c r="F396" s="54" t="s">
        <v>1198</v>
      </c>
      <c r="G396" s="55" t="s">
        <v>173</v>
      </c>
      <c r="H396" s="64"/>
      <c r="I396" s="86" t="s">
        <v>1199</v>
      </c>
      <c r="J396" s="50" t="s">
        <v>1200</v>
      </c>
    </row>
    <row r="397" spans="1:10" ht="120.75" hidden="1" customHeight="1">
      <c r="A397" s="50" t="s">
        <v>1117</v>
      </c>
      <c r="B397" s="50" t="s">
        <v>17</v>
      </c>
      <c r="C397" s="50"/>
      <c r="D397" s="51" t="s">
        <v>51</v>
      </c>
      <c r="E397" s="52"/>
      <c r="F397" s="54" t="s">
        <v>1201</v>
      </c>
      <c r="G397" s="65" t="s">
        <v>173</v>
      </c>
      <c r="H397" s="54"/>
      <c r="I397" s="86" t="s">
        <v>1202</v>
      </c>
      <c r="J397" s="50" t="s">
        <v>1203</v>
      </c>
    </row>
    <row r="398" spans="1:10" ht="100.5" customHeight="1">
      <c r="A398" s="37" t="s">
        <v>1117</v>
      </c>
      <c r="B398" s="37" t="s">
        <v>17</v>
      </c>
      <c r="C398" s="58"/>
      <c r="D398" s="98" t="s">
        <v>51</v>
      </c>
      <c r="E398" s="52"/>
      <c r="F398" s="54"/>
      <c r="G398" s="55" t="s">
        <v>173</v>
      </c>
      <c r="H398" s="62" t="s">
        <v>1204</v>
      </c>
      <c r="I398" s="50" t="s">
        <v>1120</v>
      </c>
      <c r="J398" s="50"/>
    </row>
    <row r="399" spans="1:10" ht="37.5" customHeight="1">
      <c r="A399" s="50" t="s">
        <v>1117</v>
      </c>
      <c r="B399" s="50" t="s">
        <v>17</v>
      </c>
      <c r="C399" s="58"/>
      <c r="D399" s="98" t="s">
        <v>51</v>
      </c>
      <c r="E399" s="52"/>
      <c r="F399" s="54"/>
      <c r="G399" s="55" t="s">
        <v>173</v>
      </c>
      <c r="H399" s="62" t="s">
        <v>1205</v>
      </c>
      <c r="I399" s="60" t="s">
        <v>1206</v>
      </c>
      <c r="J399" s="50" t="s">
        <v>1207</v>
      </c>
    </row>
    <row r="400" spans="1:10" ht="15.75" customHeight="1">
      <c r="A400" s="50" t="s">
        <v>1117</v>
      </c>
      <c r="B400" s="50" t="s">
        <v>17</v>
      </c>
      <c r="C400" s="58"/>
      <c r="D400" s="52" t="s">
        <v>51</v>
      </c>
      <c r="E400" s="52"/>
      <c r="F400" s="54"/>
      <c r="G400" s="55" t="s">
        <v>173</v>
      </c>
      <c r="H400" s="62" t="s">
        <v>1208</v>
      </c>
      <c r="I400" s="50" t="s">
        <v>1209</v>
      </c>
      <c r="J400" s="50" t="s">
        <v>1210</v>
      </c>
    </row>
    <row r="401" spans="1:10" ht="36" customHeight="1">
      <c r="A401" s="37" t="s">
        <v>1117</v>
      </c>
      <c r="B401" s="37" t="s">
        <v>17</v>
      </c>
      <c r="C401" s="123"/>
      <c r="D401" s="98" t="s">
        <v>51</v>
      </c>
      <c r="E401" s="123"/>
      <c r="F401" s="125"/>
      <c r="G401" s="66" t="s">
        <v>173</v>
      </c>
      <c r="H401" s="62" t="s">
        <v>1211</v>
      </c>
      <c r="I401" s="37" t="s">
        <v>1212</v>
      </c>
      <c r="J401" s="37" t="s">
        <v>1213</v>
      </c>
    </row>
    <row r="402" spans="1:10" ht="42" customHeight="1">
      <c r="A402" s="50" t="s">
        <v>1117</v>
      </c>
      <c r="B402" s="50" t="s">
        <v>17</v>
      </c>
      <c r="C402" s="58"/>
      <c r="D402" s="52" t="s">
        <v>51</v>
      </c>
      <c r="E402" s="52"/>
      <c r="F402" s="54"/>
      <c r="G402" s="55" t="s">
        <v>173</v>
      </c>
      <c r="H402" s="54" t="s">
        <v>1214</v>
      </c>
      <c r="I402" s="50" t="s">
        <v>1215</v>
      </c>
      <c r="J402" s="50" t="s">
        <v>1216</v>
      </c>
    </row>
    <row r="403" spans="1:10" ht="43.5" customHeight="1">
      <c r="A403" s="50" t="s">
        <v>1117</v>
      </c>
      <c r="B403" s="50" t="s">
        <v>17</v>
      </c>
      <c r="C403" s="58"/>
      <c r="D403" s="51" t="s">
        <v>51</v>
      </c>
      <c r="E403" s="52" t="s">
        <v>73</v>
      </c>
      <c r="F403" s="54"/>
      <c r="G403" s="55" t="s">
        <v>173</v>
      </c>
      <c r="H403" s="54"/>
      <c r="I403" s="60" t="s">
        <v>1217</v>
      </c>
      <c r="J403" s="50" t="s">
        <v>1218</v>
      </c>
    </row>
    <row r="404" spans="1:10" ht="24" customHeight="1">
      <c r="A404" s="50" t="s">
        <v>1117</v>
      </c>
      <c r="B404" s="50" t="s">
        <v>17</v>
      </c>
      <c r="C404" s="58"/>
      <c r="D404" s="52" t="s">
        <v>51</v>
      </c>
      <c r="E404" s="52"/>
      <c r="F404" s="54"/>
      <c r="G404" s="55" t="s">
        <v>173</v>
      </c>
      <c r="H404" s="54"/>
      <c r="I404" s="50" t="s">
        <v>1219</v>
      </c>
      <c r="J404" s="50" t="s">
        <v>1220</v>
      </c>
    </row>
    <row r="405" spans="1:10" ht="27.75" customHeight="1">
      <c r="A405" s="50" t="s">
        <v>1117</v>
      </c>
      <c r="B405" s="50" t="s">
        <v>17</v>
      </c>
      <c r="C405" s="58"/>
      <c r="D405" s="52" t="s">
        <v>51</v>
      </c>
      <c r="E405" s="52"/>
      <c r="F405" s="54"/>
      <c r="G405" s="55" t="s">
        <v>173</v>
      </c>
      <c r="H405" s="54"/>
      <c r="I405" s="50" t="s">
        <v>1221</v>
      </c>
      <c r="J405" s="50" t="s">
        <v>1222</v>
      </c>
    </row>
    <row r="406" spans="1:10" ht="39" customHeight="1">
      <c r="A406" s="50" t="s">
        <v>1117</v>
      </c>
      <c r="B406" s="50" t="s">
        <v>17</v>
      </c>
      <c r="C406" s="58"/>
      <c r="D406" s="52" t="s">
        <v>51</v>
      </c>
      <c r="E406" s="52"/>
      <c r="F406" s="54"/>
      <c r="G406" s="55" t="s">
        <v>173</v>
      </c>
      <c r="H406" s="54"/>
      <c r="I406" s="50" t="s">
        <v>1223</v>
      </c>
      <c r="J406" s="50" t="s">
        <v>1224</v>
      </c>
    </row>
    <row r="407" spans="1:10" ht="35.25" customHeight="1">
      <c r="A407" s="50" t="s">
        <v>1117</v>
      </c>
      <c r="B407" s="50" t="s">
        <v>17</v>
      </c>
      <c r="C407" s="58"/>
      <c r="D407" s="52" t="s">
        <v>51</v>
      </c>
      <c r="E407" s="52"/>
      <c r="F407" s="54"/>
      <c r="G407" s="55" t="s">
        <v>173</v>
      </c>
      <c r="H407" s="54"/>
      <c r="I407" s="50" t="s">
        <v>1225</v>
      </c>
      <c r="J407" s="50" t="s">
        <v>1226</v>
      </c>
    </row>
    <row r="408" spans="1:10" ht="51.75" customHeight="1">
      <c r="A408" s="37" t="s">
        <v>1117</v>
      </c>
      <c r="B408" s="37" t="s">
        <v>17</v>
      </c>
      <c r="C408" s="123"/>
      <c r="D408" s="98" t="s">
        <v>51</v>
      </c>
      <c r="E408" s="123"/>
      <c r="F408" s="125"/>
      <c r="G408" s="66" t="s">
        <v>173</v>
      </c>
      <c r="H408" s="116"/>
      <c r="I408" s="37" t="s">
        <v>1227</v>
      </c>
      <c r="J408" s="37" t="s">
        <v>1228</v>
      </c>
    </row>
    <row r="409" spans="1:10" ht="42" customHeight="1">
      <c r="A409" s="50" t="s">
        <v>1117</v>
      </c>
      <c r="B409" s="50" t="s">
        <v>17</v>
      </c>
      <c r="C409" s="50"/>
      <c r="D409" s="51" t="s">
        <v>51</v>
      </c>
      <c r="E409" s="52"/>
      <c r="F409" s="54"/>
      <c r="G409" s="55" t="s">
        <v>173</v>
      </c>
      <c r="H409" s="54"/>
      <c r="I409" s="60" t="s">
        <v>1229</v>
      </c>
      <c r="J409" s="50"/>
    </row>
    <row r="410" spans="1:10" ht="15.75" customHeight="1">
      <c r="A410" s="50" t="s">
        <v>1117</v>
      </c>
      <c r="B410" s="50" t="s">
        <v>17</v>
      </c>
      <c r="C410" s="58"/>
      <c r="D410" s="52" t="s">
        <v>56</v>
      </c>
      <c r="E410" s="52"/>
      <c r="F410" s="73"/>
      <c r="G410" s="55"/>
      <c r="H410" s="54"/>
      <c r="I410" s="50" t="s">
        <v>1230</v>
      </c>
      <c r="J410" s="132"/>
    </row>
    <row r="411" spans="1:10" ht="15.75" customHeight="1">
      <c r="A411" s="50" t="s">
        <v>1117</v>
      </c>
      <c r="B411" s="50" t="s">
        <v>17</v>
      </c>
      <c r="C411" s="58"/>
      <c r="D411" s="52" t="s">
        <v>56</v>
      </c>
      <c r="E411" s="52"/>
      <c r="F411" s="73"/>
      <c r="G411" s="55"/>
      <c r="H411" s="54"/>
      <c r="I411" s="50" t="s">
        <v>1231</v>
      </c>
      <c r="J411" s="132"/>
    </row>
    <row r="412" spans="1:10" ht="39.75" customHeight="1">
      <c r="A412" s="50" t="s">
        <v>1117</v>
      </c>
      <c r="B412" s="50" t="s">
        <v>17</v>
      </c>
      <c r="C412" s="58"/>
      <c r="D412" s="51" t="s">
        <v>56</v>
      </c>
      <c r="E412" s="52"/>
      <c r="F412" s="54"/>
      <c r="G412" s="55" t="s">
        <v>173</v>
      </c>
      <c r="H412" s="133"/>
      <c r="I412" s="50" t="s">
        <v>1232</v>
      </c>
      <c r="J412" s="50" t="s">
        <v>1233</v>
      </c>
    </row>
    <row r="413" spans="1:10" ht="41.25" customHeight="1">
      <c r="A413" s="50" t="s">
        <v>1117</v>
      </c>
      <c r="B413" s="50" t="s">
        <v>17</v>
      </c>
      <c r="C413" s="58"/>
      <c r="D413" s="52" t="s">
        <v>56</v>
      </c>
      <c r="E413" s="52"/>
      <c r="F413" s="54"/>
      <c r="G413" s="55"/>
      <c r="H413" s="54"/>
      <c r="I413" s="134" t="s">
        <v>1234</v>
      </c>
      <c r="J413" s="37" t="s">
        <v>1235</v>
      </c>
    </row>
    <row r="414" spans="1:10" ht="27.75" hidden="1" customHeight="1">
      <c r="A414" s="50" t="s">
        <v>1117</v>
      </c>
      <c r="B414" s="50" t="s">
        <v>17</v>
      </c>
      <c r="C414" s="58"/>
      <c r="D414" s="52" t="s">
        <v>56</v>
      </c>
      <c r="E414" s="52"/>
      <c r="F414" s="54"/>
      <c r="G414" s="55"/>
      <c r="H414" s="54"/>
      <c r="I414" s="50" t="s">
        <v>1236</v>
      </c>
      <c r="J414" s="50" t="s">
        <v>1233</v>
      </c>
    </row>
    <row r="415" spans="1:10" ht="28.5" customHeight="1">
      <c r="A415" s="50" t="s">
        <v>1117</v>
      </c>
      <c r="B415" s="50" t="s">
        <v>17</v>
      </c>
      <c r="C415" s="58"/>
      <c r="D415" s="52" t="s">
        <v>56</v>
      </c>
      <c r="E415" s="52"/>
      <c r="F415" s="54"/>
      <c r="G415" s="55"/>
      <c r="H415" s="54"/>
      <c r="I415" s="37" t="s">
        <v>1237</v>
      </c>
      <c r="J415" s="37" t="s">
        <v>1238</v>
      </c>
    </row>
    <row r="416" spans="1:10" ht="28.5" customHeight="1">
      <c r="A416" s="50" t="s">
        <v>1117</v>
      </c>
      <c r="B416" s="50" t="s">
        <v>17</v>
      </c>
      <c r="C416" s="58"/>
      <c r="D416" s="52" t="s">
        <v>56</v>
      </c>
      <c r="E416" s="52"/>
      <c r="F416" s="54"/>
      <c r="G416" s="55"/>
      <c r="H416" s="54"/>
      <c r="I416" s="37" t="s">
        <v>1239</v>
      </c>
      <c r="J416" s="37" t="s">
        <v>1240</v>
      </c>
    </row>
    <row r="417" spans="1:10" ht="38.25" customHeight="1">
      <c r="A417" s="50" t="s">
        <v>1117</v>
      </c>
      <c r="B417" s="50" t="s">
        <v>17</v>
      </c>
      <c r="C417" s="58"/>
      <c r="D417" s="52" t="s">
        <v>56</v>
      </c>
      <c r="E417" s="52"/>
      <c r="F417" s="54"/>
      <c r="G417" s="55"/>
      <c r="H417" s="54"/>
      <c r="I417" s="37" t="s">
        <v>1241</v>
      </c>
      <c r="J417" s="37" t="s">
        <v>1242</v>
      </c>
    </row>
    <row r="418" spans="1:10" ht="28.5" customHeight="1">
      <c r="A418" s="37" t="s">
        <v>1117</v>
      </c>
      <c r="B418" s="37" t="s">
        <v>17</v>
      </c>
      <c r="C418" s="58"/>
      <c r="D418" s="98" t="s">
        <v>56</v>
      </c>
      <c r="E418" s="52"/>
      <c r="F418" s="54"/>
      <c r="G418" s="55"/>
      <c r="H418" s="54"/>
      <c r="I418" s="60" t="s">
        <v>1243</v>
      </c>
      <c r="J418" s="50"/>
    </row>
    <row r="419" spans="1:10" ht="28.5" customHeight="1">
      <c r="A419" s="50" t="s">
        <v>1117</v>
      </c>
      <c r="B419" s="50" t="s">
        <v>17</v>
      </c>
      <c r="C419" s="58"/>
      <c r="D419" s="52" t="s">
        <v>52</v>
      </c>
      <c r="E419" s="52"/>
      <c r="F419" s="54"/>
      <c r="G419" s="55"/>
      <c r="H419" s="54"/>
      <c r="I419" s="50" t="s">
        <v>1244</v>
      </c>
      <c r="J419" s="50" t="s">
        <v>1245</v>
      </c>
    </row>
    <row r="420" spans="1:10" ht="29.25" customHeight="1">
      <c r="A420" s="50" t="s">
        <v>1117</v>
      </c>
      <c r="B420" s="50" t="s">
        <v>17</v>
      </c>
      <c r="C420" s="58"/>
      <c r="D420" s="52" t="s">
        <v>52</v>
      </c>
      <c r="E420" s="52"/>
      <c r="F420" s="54"/>
      <c r="G420" s="55"/>
      <c r="H420" s="54"/>
      <c r="I420" s="50" t="s">
        <v>1246</v>
      </c>
      <c r="J420" s="50" t="s">
        <v>1247</v>
      </c>
    </row>
    <row r="421" spans="1:10" ht="15.75" customHeight="1">
      <c r="A421" s="50" t="s">
        <v>1117</v>
      </c>
      <c r="B421" s="50" t="s">
        <v>17</v>
      </c>
      <c r="C421" s="58"/>
      <c r="D421" s="52" t="s">
        <v>52</v>
      </c>
      <c r="E421" s="52"/>
      <c r="F421" s="54"/>
      <c r="G421" s="55"/>
      <c r="H421" s="54"/>
      <c r="I421" s="50" t="s">
        <v>1248</v>
      </c>
      <c r="J421" s="50" t="s">
        <v>1249</v>
      </c>
    </row>
    <row r="422" spans="1:10" ht="31.5" customHeight="1">
      <c r="A422" s="50" t="s">
        <v>1117</v>
      </c>
      <c r="B422" s="50" t="s">
        <v>17</v>
      </c>
      <c r="C422" s="58"/>
      <c r="D422" s="52" t="s">
        <v>52</v>
      </c>
      <c r="E422" s="52"/>
      <c r="F422" s="54"/>
      <c r="G422" s="55"/>
      <c r="H422" s="54"/>
      <c r="I422" s="50" t="s">
        <v>1250</v>
      </c>
      <c r="J422" s="50" t="s">
        <v>1251</v>
      </c>
    </row>
    <row r="423" spans="1:10" ht="26.25" customHeight="1">
      <c r="A423" s="50" t="s">
        <v>1117</v>
      </c>
      <c r="B423" s="50" t="s">
        <v>17</v>
      </c>
      <c r="C423" s="58"/>
      <c r="D423" s="52" t="s">
        <v>52</v>
      </c>
      <c r="E423" s="52"/>
      <c r="F423" s="54"/>
      <c r="G423" s="55"/>
      <c r="H423" s="54"/>
      <c r="I423" s="50" t="s">
        <v>1252</v>
      </c>
      <c r="J423" s="50" t="s">
        <v>1253</v>
      </c>
    </row>
    <row r="424" spans="1:10" ht="27.75" customHeight="1" thickBot="1">
      <c r="A424" s="50" t="s">
        <v>1117</v>
      </c>
      <c r="B424" s="50" t="s">
        <v>17</v>
      </c>
      <c r="C424" s="58"/>
      <c r="D424" s="52" t="s">
        <v>52</v>
      </c>
      <c r="E424" s="52"/>
      <c r="F424" s="54"/>
      <c r="G424" s="55"/>
      <c r="H424" s="54"/>
      <c r="I424" s="50" t="s">
        <v>1254</v>
      </c>
      <c r="J424" s="50" t="s">
        <v>1255</v>
      </c>
    </row>
    <row r="425" spans="1:10" ht="36.75" customHeight="1">
      <c r="A425" s="108" t="s">
        <v>41</v>
      </c>
      <c r="B425" s="108" t="s">
        <v>41</v>
      </c>
      <c r="C425" s="108"/>
      <c r="D425" s="78" t="s">
        <v>1256</v>
      </c>
      <c r="E425" s="78" t="s">
        <v>73</v>
      </c>
      <c r="F425" s="182"/>
      <c r="G425" s="113" t="s">
        <v>1257</v>
      </c>
      <c r="H425" s="112" t="s">
        <v>1258</v>
      </c>
      <c r="I425" s="81" t="s">
        <v>1259</v>
      </c>
      <c r="J425" s="77" t="s">
        <v>1260</v>
      </c>
    </row>
    <row r="426" spans="1:10" ht="15.75" customHeight="1">
      <c r="A426" s="86" t="s">
        <v>41</v>
      </c>
      <c r="B426" s="86" t="s">
        <v>41</v>
      </c>
      <c r="C426" s="111" t="s">
        <v>1261</v>
      </c>
      <c r="D426" s="52" t="s">
        <v>1262</v>
      </c>
      <c r="E426" s="52" t="s">
        <v>73</v>
      </c>
      <c r="F426" s="64"/>
      <c r="G426" s="66" t="s">
        <v>770</v>
      </c>
      <c r="H426" s="64" t="s">
        <v>1263</v>
      </c>
      <c r="I426" s="83" t="s">
        <v>1264</v>
      </c>
      <c r="J426" s="50" t="s">
        <v>1265</v>
      </c>
    </row>
    <row r="427" spans="1:10" ht="15.75" customHeight="1">
      <c r="A427" s="86" t="s">
        <v>41</v>
      </c>
      <c r="B427" s="86" t="s">
        <v>41</v>
      </c>
      <c r="C427" s="86"/>
      <c r="D427" s="52" t="s">
        <v>1266</v>
      </c>
      <c r="E427" s="52" t="s">
        <v>73</v>
      </c>
      <c r="F427" s="64"/>
      <c r="G427" s="66" t="s">
        <v>770</v>
      </c>
      <c r="H427" s="64" t="s">
        <v>1267</v>
      </c>
      <c r="I427" s="83" t="s">
        <v>1268</v>
      </c>
      <c r="J427" s="50" t="s">
        <v>1269</v>
      </c>
    </row>
    <row r="428" spans="1:10" ht="37.5" customHeight="1">
      <c r="A428" s="86" t="s">
        <v>41</v>
      </c>
      <c r="B428" s="50" t="s">
        <v>41</v>
      </c>
      <c r="C428" s="50"/>
      <c r="D428" s="52" t="s">
        <v>1270</v>
      </c>
      <c r="E428" s="52" t="s">
        <v>73</v>
      </c>
      <c r="F428" s="54"/>
      <c r="G428" s="55" t="s">
        <v>770</v>
      </c>
      <c r="H428" s="54" t="s">
        <v>1271</v>
      </c>
      <c r="I428" s="75" t="s">
        <v>1272</v>
      </c>
      <c r="J428" s="50" t="s">
        <v>1273</v>
      </c>
    </row>
    <row r="429" spans="1:10" ht="57" customHeight="1">
      <c r="A429" s="86" t="s">
        <v>41</v>
      </c>
      <c r="B429" s="50" t="s">
        <v>41</v>
      </c>
      <c r="C429" s="50"/>
      <c r="D429" s="52" t="s">
        <v>1274</v>
      </c>
      <c r="E429" s="52" t="s">
        <v>73</v>
      </c>
      <c r="F429" s="54"/>
      <c r="G429" s="55" t="s">
        <v>173</v>
      </c>
      <c r="H429" s="54" t="s">
        <v>1275</v>
      </c>
      <c r="I429" s="75" t="s">
        <v>1276</v>
      </c>
      <c r="J429" s="50" t="s">
        <v>176</v>
      </c>
    </row>
    <row r="430" spans="1:10" ht="36" customHeight="1">
      <c r="A430" s="37" t="s">
        <v>13</v>
      </c>
      <c r="B430" s="37" t="s">
        <v>15</v>
      </c>
      <c r="C430" s="125"/>
      <c r="D430" s="135" t="s">
        <v>1277</v>
      </c>
      <c r="E430" s="123"/>
      <c r="F430" s="125"/>
      <c r="G430" s="66" t="s">
        <v>173</v>
      </c>
      <c r="H430" s="54" t="s">
        <v>1278</v>
      </c>
      <c r="I430" s="68" t="s">
        <v>1279</v>
      </c>
      <c r="J430" s="37" t="s">
        <v>1280</v>
      </c>
    </row>
    <row r="431" spans="1:10" ht="31.5" customHeight="1">
      <c r="A431" s="50" t="s">
        <v>37</v>
      </c>
      <c r="B431" s="50" t="s">
        <v>38</v>
      </c>
      <c r="C431" s="50"/>
      <c r="D431" s="52" t="s">
        <v>55</v>
      </c>
      <c r="E431" s="52"/>
      <c r="F431" s="54"/>
      <c r="G431" s="55" t="s">
        <v>173</v>
      </c>
      <c r="H431" s="88" t="s">
        <v>1281</v>
      </c>
      <c r="I431" s="50" t="s">
        <v>1282</v>
      </c>
      <c r="J431" s="50" t="s">
        <v>1283</v>
      </c>
    </row>
    <row r="432" spans="1:10" ht="50.25" customHeight="1">
      <c r="A432" s="86" t="s">
        <v>41</v>
      </c>
      <c r="B432" s="50" t="s">
        <v>41</v>
      </c>
      <c r="C432" s="59" t="s">
        <v>1284</v>
      </c>
      <c r="D432" s="51" t="s">
        <v>55</v>
      </c>
      <c r="E432" s="52"/>
      <c r="F432" s="54"/>
      <c r="G432" s="55" t="s">
        <v>173</v>
      </c>
      <c r="H432" s="127" t="s">
        <v>1285</v>
      </c>
      <c r="I432" s="50" t="s">
        <v>1286</v>
      </c>
      <c r="J432" s="50" t="s">
        <v>1283</v>
      </c>
    </row>
    <row r="433" spans="1:10" ht="49.5" customHeight="1">
      <c r="A433" s="50"/>
      <c r="B433" s="60" t="s">
        <v>61</v>
      </c>
      <c r="C433" s="50"/>
      <c r="D433" s="136" t="s">
        <v>55</v>
      </c>
      <c r="E433" s="52"/>
      <c r="F433" s="54"/>
      <c r="G433" s="55" t="s">
        <v>173</v>
      </c>
      <c r="H433" s="88" t="s">
        <v>1287</v>
      </c>
      <c r="I433" s="50" t="s">
        <v>1288</v>
      </c>
      <c r="J433" s="50" t="s">
        <v>1289</v>
      </c>
    </row>
    <row r="434" spans="1:10" ht="32.25" customHeight="1">
      <c r="A434" s="86" t="s">
        <v>41</v>
      </c>
      <c r="B434" s="50" t="s">
        <v>41</v>
      </c>
      <c r="C434" s="50"/>
      <c r="D434" s="52" t="s">
        <v>55</v>
      </c>
      <c r="E434" s="52"/>
      <c r="F434" s="54"/>
      <c r="G434" s="55" t="s">
        <v>173</v>
      </c>
      <c r="H434" s="54" t="s">
        <v>1290</v>
      </c>
      <c r="I434" s="50" t="s">
        <v>1291</v>
      </c>
      <c r="J434" s="50"/>
    </row>
    <row r="435" spans="1:10" ht="37.5" customHeight="1">
      <c r="A435" s="50" t="s">
        <v>37</v>
      </c>
      <c r="B435" s="50" t="s">
        <v>38</v>
      </c>
      <c r="C435" s="50"/>
      <c r="D435" s="136" t="s">
        <v>55</v>
      </c>
      <c r="E435" s="52"/>
      <c r="F435" s="54"/>
      <c r="G435" s="55" t="s">
        <v>173</v>
      </c>
      <c r="H435" s="88" t="s">
        <v>1292</v>
      </c>
      <c r="I435" s="50" t="s">
        <v>1293</v>
      </c>
      <c r="J435" s="50" t="s">
        <v>1294</v>
      </c>
    </row>
    <row r="436" spans="1:10" ht="36" customHeight="1">
      <c r="A436" s="86" t="s">
        <v>41</v>
      </c>
      <c r="B436" s="50" t="s">
        <v>41</v>
      </c>
      <c r="C436" s="59" t="s">
        <v>1284</v>
      </c>
      <c r="D436" s="52" t="s">
        <v>51</v>
      </c>
      <c r="E436" s="52"/>
      <c r="F436" s="54"/>
      <c r="G436" s="55" t="s">
        <v>173</v>
      </c>
      <c r="H436" s="54" t="s">
        <v>1295</v>
      </c>
      <c r="I436" s="60" t="s">
        <v>1296</v>
      </c>
      <c r="J436" s="50" t="s">
        <v>1294</v>
      </c>
    </row>
    <row r="437" spans="1:10" ht="45" customHeight="1">
      <c r="A437" s="86" t="s">
        <v>41</v>
      </c>
      <c r="B437" s="50" t="s">
        <v>41</v>
      </c>
      <c r="C437" s="50"/>
      <c r="D437" s="51" t="s">
        <v>51</v>
      </c>
      <c r="E437" s="52"/>
      <c r="F437" s="54"/>
      <c r="G437" s="55" t="s">
        <v>173</v>
      </c>
      <c r="H437" s="62" t="s">
        <v>1297</v>
      </c>
      <c r="I437" s="50" t="s">
        <v>1291</v>
      </c>
      <c r="J437" s="50"/>
    </row>
    <row r="438" spans="1:10" ht="34.5" customHeight="1">
      <c r="A438" s="86" t="s">
        <v>41</v>
      </c>
      <c r="B438" s="50" t="s">
        <v>41</v>
      </c>
      <c r="C438" s="50"/>
      <c r="D438" s="52" t="s">
        <v>51</v>
      </c>
      <c r="E438" s="52"/>
      <c r="F438" s="54"/>
      <c r="G438" s="55" t="s">
        <v>315</v>
      </c>
      <c r="H438" s="54"/>
      <c r="I438" s="50" t="s">
        <v>1298</v>
      </c>
      <c r="J438" s="50" t="s">
        <v>1299</v>
      </c>
    </row>
    <row r="439" spans="1:10" ht="36.75" customHeight="1">
      <c r="A439" s="37" t="s">
        <v>13</v>
      </c>
      <c r="B439" s="50" t="s">
        <v>41</v>
      </c>
      <c r="C439" s="37" t="s">
        <v>15</v>
      </c>
      <c r="D439" s="85" t="s">
        <v>51</v>
      </c>
      <c r="E439" s="123"/>
      <c r="F439" s="125"/>
      <c r="G439" s="66" t="s">
        <v>315</v>
      </c>
      <c r="H439" s="54" t="s">
        <v>1300</v>
      </c>
      <c r="I439" s="37" t="s">
        <v>1301</v>
      </c>
      <c r="J439" s="37" t="s">
        <v>1302</v>
      </c>
    </row>
    <row r="440" spans="1:10" ht="57" customHeight="1">
      <c r="A440" s="86" t="s">
        <v>41</v>
      </c>
      <c r="B440" s="50" t="s">
        <v>41</v>
      </c>
      <c r="C440" s="50"/>
      <c r="D440" s="51" t="s">
        <v>51</v>
      </c>
      <c r="E440" s="52" t="s">
        <v>73</v>
      </c>
      <c r="F440" s="54"/>
      <c r="G440" s="55" t="s">
        <v>173</v>
      </c>
      <c r="H440" s="62" t="s">
        <v>174</v>
      </c>
      <c r="I440" s="50" t="s">
        <v>1276</v>
      </c>
      <c r="J440" s="50" t="s">
        <v>176</v>
      </c>
    </row>
    <row r="441" spans="1:10" ht="49.5" customHeight="1">
      <c r="A441" s="50"/>
      <c r="B441" s="60" t="s">
        <v>61</v>
      </c>
      <c r="C441" s="50"/>
      <c r="D441" s="136" t="s">
        <v>51</v>
      </c>
      <c r="E441" s="52"/>
      <c r="F441" s="54"/>
      <c r="G441" s="55" t="s">
        <v>173</v>
      </c>
      <c r="H441" s="88" t="s">
        <v>1303</v>
      </c>
      <c r="I441" s="50" t="s">
        <v>1288</v>
      </c>
      <c r="J441" s="50" t="s">
        <v>1289</v>
      </c>
    </row>
    <row r="442" spans="1:10" ht="53.25" customHeight="1" thickBot="1">
      <c r="A442" s="86" t="s">
        <v>41</v>
      </c>
      <c r="B442" s="60" t="s">
        <v>61</v>
      </c>
      <c r="C442" s="50"/>
      <c r="D442" s="51" t="s">
        <v>51</v>
      </c>
      <c r="E442" s="52"/>
      <c r="F442" s="54"/>
      <c r="G442" s="55" t="s">
        <v>173</v>
      </c>
      <c r="H442" s="54"/>
      <c r="I442" s="60" t="s">
        <v>1304</v>
      </c>
      <c r="J442" s="50"/>
    </row>
    <row r="443" spans="1:10" ht="65.25" customHeight="1">
      <c r="A443" s="77" t="s">
        <v>25</v>
      </c>
      <c r="B443" s="77" t="s">
        <v>29</v>
      </c>
      <c r="C443" s="77" t="s">
        <v>35</v>
      </c>
      <c r="D443" s="78" t="s">
        <v>1305</v>
      </c>
      <c r="E443" s="78" t="s">
        <v>73</v>
      </c>
      <c r="F443" s="79"/>
      <c r="G443" s="80" t="s">
        <v>74</v>
      </c>
      <c r="H443" s="79" t="s">
        <v>1306</v>
      </c>
      <c r="I443" s="109" t="s">
        <v>1307</v>
      </c>
      <c r="J443" s="77" t="s">
        <v>1308</v>
      </c>
    </row>
    <row r="444" spans="1:10" ht="49.5" customHeight="1">
      <c r="A444" s="50" t="s">
        <v>25</v>
      </c>
      <c r="B444" s="50" t="s">
        <v>29</v>
      </c>
      <c r="C444" s="50" t="s">
        <v>1309</v>
      </c>
      <c r="D444" s="52" t="s">
        <v>1310</v>
      </c>
      <c r="E444" s="52" t="s">
        <v>87</v>
      </c>
      <c r="F444" s="54"/>
      <c r="G444" s="55" t="s">
        <v>74</v>
      </c>
      <c r="H444" s="54" t="s">
        <v>1311</v>
      </c>
      <c r="I444" s="84" t="s">
        <v>1312</v>
      </c>
      <c r="J444" s="50" t="s">
        <v>1313</v>
      </c>
    </row>
    <row r="445" spans="1:10" ht="47.25" customHeight="1">
      <c r="A445" s="50" t="s">
        <v>25</v>
      </c>
      <c r="B445" s="50" t="s">
        <v>29</v>
      </c>
      <c r="C445" s="50"/>
      <c r="D445" s="52" t="s">
        <v>1314</v>
      </c>
      <c r="E445" s="52" t="s">
        <v>87</v>
      </c>
      <c r="F445" s="54"/>
      <c r="G445" s="55" t="s">
        <v>74</v>
      </c>
      <c r="H445" s="62" t="s">
        <v>1315</v>
      </c>
      <c r="I445" s="84" t="s">
        <v>1316</v>
      </c>
      <c r="J445" s="50" t="s">
        <v>1317</v>
      </c>
    </row>
    <row r="446" spans="1:10" ht="56.25" customHeight="1">
      <c r="A446" s="50" t="s">
        <v>25</v>
      </c>
      <c r="B446" s="50" t="s">
        <v>29</v>
      </c>
      <c r="C446" s="50" t="s">
        <v>26</v>
      </c>
      <c r="D446" s="52" t="s">
        <v>1318</v>
      </c>
      <c r="E446" s="52" t="s">
        <v>73</v>
      </c>
      <c r="F446" s="54"/>
      <c r="G446" s="55" t="s">
        <v>74</v>
      </c>
      <c r="H446" s="62" t="s">
        <v>1319</v>
      </c>
      <c r="I446" s="84" t="s">
        <v>1320</v>
      </c>
      <c r="J446" s="50" t="s">
        <v>1321</v>
      </c>
    </row>
    <row r="447" spans="1:10" ht="34.5" customHeight="1">
      <c r="A447" s="50" t="s">
        <v>25</v>
      </c>
      <c r="B447" s="50" t="s">
        <v>29</v>
      </c>
      <c r="C447" s="50" t="s">
        <v>35</v>
      </c>
      <c r="D447" s="52" t="s">
        <v>1322</v>
      </c>
      <c r="E447" s="52" t="s">
        <v>87</v>
      </c>
      <c r="F447" s="54"/>
      <c r="G447" s="55" t="s">
        <v>74</v>
      </c>
      <c r="H447" s="62" t="s">
        <v>1323</v>
      </c>
      <c r="I447" s="84" t="s">
        <v>1324</v>
      </c>
      <c r="J447" s="50" t="s">
        <v>1325</v>
      </c>
    </row>
    <row r="448" spans="1:10" ht="57" customHeight="1">
      <c r="A448" s="50" t="s">
        <v>25</v>
      </c>
      <c r="B448" s="50" t="s">
        <v>29</v>
      </c>
      <c r="C448" s="50" t="s">
        <v>28</v>
      </c>
      <c r="D448" s="52" t="s">
        <v>1326</v>
      </c>
      <c r="E448" s="52" t="s">
        <v>87</v>
      </c>
      <c r="F448" s="54"/>
      <c r="G448" s="55" t="s">
        <v>74</v>
      </c>
      <c r="H448" s="62" t="s">
        <v>1327</v>
      </c>
      <c r="I448" s="84" t="s">
        <v>1328</v>
      </c>
      <c r="J448" s="50" t="s">
        <v>1329</v>
      </c>
    </row>
    <row r="449" spans="1:10" ht="30" customHeight="1">
      <c r="A449" s="50" t="s">
        <v>25</v>
      </c>
      <c r="B449" s="50" t="s">
        <v>29</v>
      </c>
      <c r="C449" s="50" t="s">
        <v>1309</v>
      </c>
      <c r="D449" s="52" t="s">
        <v>1330</v>
      </c>
      <c r="E449" s="52"/>
      <c r="F449" s="54"/>
      <c r="G449" s="55" t="s">
        <v>74</v>
      </c>
      <c r="H449" s="62" t="s">
        <v>1331</v>
      </c>
      <c r="I449" s="56" t="s">
        <v>1332</v>
      </c>
      <c r="J449" s="52" t="s">
        <v>1333</v>
      </c>
    </row>
    <row r="450" spans="1:10" ht="37.5" customHeight="1">
      <c r="A450" s="50" t="s">
        <v>25</v>
      </c>
      <c r="B450" s="50" t="s">
        <v>29</v>
      </c>
      <c r="C450" s="50"/>
      <c r="D450" s="51" t="s">
        <v>55</v>
      </c>
      <c r="E450" s="52"/>
      <c r="F450" s="64"/>
      <c r="G450" s="116" t="s">
        <v>1334</v>
      </c>
      <c r="H450" s="64"/>
      <c r="I450" s="111" t="s">
        <v>1335</v>
      </c>
      <c r="J450" s="50"/>
    </row>
    <row r="451" spans="1:10" ht="36.75" customHeight="1">
      <c r="A451" s="50" t="s">
        <v>25</v>
      </c>
      <c r="B451" s="50" t="s">
        <v>29</v>
      </c>
      <c r="C451" s="50"/>
      <c r="D451" s="52" t="s">
        <v>1336</v>
      </c>
      <c r="E451" s="52"/>
      <c r="F451" s="64" t="s">
        <v>1337</v>
      </c>
      <c r="G451" s="66" t="s">
        <v>74</v>
      </c>
      <c r="H451" s="114" t="s">
        <v>1338</v>
      </c>
      <c r="I451" s="83" t="s">
        <v>1339</v>
      </c>
      <c r="J451" s="50" t="s">
        <v>1340</v>
      </c>
    </row>
    <row r="452" spans="1:10" ht="15.75" customHeight="1">
      <c r="A452" s="50" t="s">
        <v>25</v>
      </c>
      <c r="B452" s="50" t="s">
        <v>29</v>
      </c>
      <c r="C452" s="50"/>
      <c r="D452" s="52" t="s">
        <v>1341</v>
      </c>
      <c r="E452" s="52"/>
      <c r="F452" s="54" t="s">
        <v>1342</v>
      </c>
      <c r="G452" s="65" t="s">
        <v>91</v>
      </c>
      <c r="H452" s="62" t="s">
        <v>1343</v>
      </c>
      <c r="I452" s="70" t="s">
        <v>1344</v>
      </c>
      <c r="J452" s="52" t="s">
        <v>1345</v>
      </c>
    </row>
    <row r="453" spans="1:10" ht="67.5" customHeight="1">
      <c r="A453" s="50" t="s">
        <v>25</v>
      </c>
      <c r="B453" s="50" t="s">
        <v>29</v>
      </c>
      <c r="C453" s="50" t="s">
        <v>26</v>
      </c>
      <c r="D453" s="51" t="s">
        <v>1347</v>
      </c>
      <c r="E453" s="52"/>
      <c r="F453" s="54" t="s">
        <v>1348</v>
      </c>
      <c r="G453" s="65" t="s">
        <v>91</v>
      </c>
      <c r="H453" s="62" t="s">
        <v>1349</v>
      </c>
      <c r="I453" s="75" t="s">
        <v>1350</v>
      </c>
      <c r="J453" s="50"/>
    </row>
    <row r="454" spans="1:10" ht="37.5" customHeight="1">
      <c r="A454" s="50" t="s">
        <v>25</v>
      </c>
      <c r="B454" s="50" t="s">
        <v>29</v>
      </c>
      <c r="C454" s="50"/>
      <c r="D454" s="52" t="s">
        <v>1351</v>
      </c>
      <c r="E454" s="52"/>
      <c r="F454" s="64" t="s">
        <v>1352</v>
      </c>
      <c r="G454" s="66" t="s">
        <v>74</v>
      </c>
      <c r="H454" s="114" t="s">
        <v>1353</v>
      </c>
      <c r="I454" s="83" t="s">
        <v>1354</v>
      </c>
      <c r="J454" s="50" t="s">
        <v>1355</v>
      </c>
    </row>
    <row r="455" spans="1:10" ht="45.75" customHeight="1">
      <c r="A455" s="50" t="s">
        <v>25</v>
      </c>
      <c r="B455" s="50" t="s">
        <v>29</v>
      </c>
      <c r="C455" s="50" t="s">
        <v>1346</v>
      </c>
      <c r="D455" s="51" t="s">
        <v>1356</v>
      </c>
      <c r="E455" s="52"/>
      <c r="F455" s="62" t="s">
        <v>1357</v>
      </c>
      <c r="G455" s="65" t="s">
        <v>91</v>
      </c>
      <c r="H455" s="62" t="s">
        <v>1358</v>
      </c>
      <c r="I455" s="84" t="s">
        <v>1359</v>
      </c>
      <c r="J455" s="50"/>
    </row>
    <row r="456" spans="1:10" ht="37.5" customHeight="1">
      <c r="A456" s="50" t="s">
        <v>25</v>
      </c>
      <c r="B456" s="50" t="s">
        <v>29</v>
      </c>
      <c r="C456" s="50"/>
      <c r="D456" s="51" t="s">
        <v>1360</v>
      </c>
      <c r="E456" s="52" t="s">
        <v>87</v>
      </c>
      <c r="F456" s="62" t="s">
        <v>1361</v>
      </c>
      <c r="G456" s="55"/>
      <c r="H456" s="54"/>
      <c r="I456" s="84" t="s">
        <v>1362</v>
      </c>
      <c r="J456" s="50" t="s">
        <v>1363</v>
      </c>
    </row>
    <row r="457" spans="1:10" ht="44.25" customHeight="1">
      <c r="A457" s="50" t="s">
        <v>25</v>
      </c>
      <c r="B457" s="50" t="s">
        <v>29</v>
      </c>
      <c r="C457" s="50"/>
      <c r="D457" s="51" t="s">
        <v>1364</v>
      </c>
      <c r="E457" s="52"/>
      <c r="F457" s="62" t="s">
        <v>1365</v>
      </c>
      <c r="G457" s="55"/>
      <c r="H457" s="54"/>
      <c r="I457" s="84" t="s">
        <v>1366</v>
      </c>
      <c r="J457" s="60" t="s">
        <v>1367</v>
      </c>
    </row>
    <row r="458" spans="1:10" ht="81.75" customHeight="1">
      <c r="A458" s="50" t="s">
        <v>25</v>
      </c>
      <c r="B458" s="50" t="s">
        <v>29</v>
      </c>
      <c r="C458" s="50" t="s">
        <v>11</v>
      </c>
      <c r="D458" s="51" t="s">
        <v>51</v>
      </c>
      <c r="E458" s="52" t="s">
        <v>87</v>
      </c>
      <c r="F458" s="59"/>
      <c r="G458" s="54" t="s">
        <v>74</v>
      </c>
      <c r="H458" s="54" t="s">
        <v>1368</v>
      </c>
      <c r="I458" s="60" t="s">
        <v>1369</v>
      </c>
      <c r="J458" s="50" t="s">
        <v>1370</v>
      </c>
    </row>
    <row r="459" spans="1:10" ht="54" customHeight="1">
      <c r="A459" s="50" t="s">
        <v>25</v>
      </c>
      <c r="B459" s="50" t="s">
        <v>29</v>
      </c>
      <c r="C459" s="50" t="s">
        <v>35</v>
      </c>
      <c r="D459" s="52" t="s">
        <v>51</v>
      </c>
      <c r="E459" s="52" t="s">
        <v>73</v>
      </c>
      <c r="F459" s="54"/>
      <c r="G459" s="55" t="s">
        <v>74</v>
      </c>
      <c r="H459" s="54" t="s">
        <v>1371</v>
      </c>
      <c r="I459" s="50" t="s">
        <v>1372</v>
      </c>
      <c r="J459" s="50" t="s">
        <v>1308</v>
      </c>
    </row>
    <row r="460" spans="1:10" ht="51" customHeight="1">
      <c r="A460" s="50" t="s">
        <v>25</v>
      </c>
      <c r="B460" s="50" t="s">
        <v>29</v>
      </c>
      <c r="C460" s="50" t="s">
        <v>1346</v>
      </c>
      <c r="D460" s="52" t="s">
        <v>56</v>
      </c>
      <c r="E460" s="52"/>
      <c r="F460" s="54"/>
      <c r="G460" s="65" t="s">
        <v>74</v>
      </c>
      <c r="H460" s="62" t="s">
        <v>1373</v>
      </c>
      <c r="I460" s="51" t="s">
        <v>1374</v>
      </c>
      <c r="J460" s="52" t="s">
        <v>1375</v>
      </c>
    </row>
    <row r="461" spans="1:10" ht="47.25" customHeight="1">
      <c r="A461" s="50" t="s">
        <v>25</v>
      </c>
      <c r="B461" s="50" t="s">
        <v>29</v>
      </c>
      <c r="C461" s="50"/>
      <c r="D461" s="52" t="s">
        <v>56</v>
      </c>
      <c r="E461" s="52" t="s">
        <v>87</v>
      </c>
      <c r="F461" s="54"/>
      <c r="G461" s="55" t="s">
        <v>74</v>
      </c>
      <c r="H461" s="62" t="s">
        <v>1376</v>
      </c>
      <c r="I461" s="50" t="s">
        <v>1377</v>
      </c>
      <c r="J461" s="50" t="s">
        <v>1317</v>
      </c>
    </row>
    <row r="462" spans="1:10" ht="31.5" customHeight="1">
      <c r="A462" s="50" t="s">
        <v>25</v>
      </c>
      <c r="B462" s="50" t="s">
        <v>29</v>
      </c>
      <c r="C462" s="50"/>
      <c r="D462" s="52" t="s">
        <v>56</v>
      </c>
      <c r="E462" s="52"/>
      <c r="F462" s="62" t="s">
        <v>1378</v>
      </c>
      <c r="G462" s="55"/>
      <c r="H462" s="54"/>
      <c r="I462" s="50" t="s">
        <v>1379</v>
      </c>
      <c r="J462" s="50" t="s">
        <v>1380</v>
      </c>
    </row>
    <row r="463" spans="1:10" ht="45" customHeight="1">
      <c r="A463" s="50" t="s">
        <v>25</v>
      </c>
      <c r="B463" s="50" t="s">
        <v>29</v>
      </c>
      <c r="C463" s="50"/>
      <c r="D463" s="52" t="s">
        <v>56</v>
      </c>
      <c r="E463" s="52"/>
      <c r="F463" s="114" t="s">
        <v>1381</v>
      </c>
      <c r="G463" s="128"/>
      <c r="H463" s="119"/>
      <c r="I463" s="86" t="s">
        <v>1382</v>
      </c>
      <c r="J463" s="50" t="s">
        <v>1383</v>
      </c>
    </row>
    <row r="464" spans="1:10" ht="35.25" customHeight="1">
      <c r="A464" s="50" t="s">
        <v>25</v>
      </c>
      <c r="B464" s="50" t="s">
        <v>29</v>
      </c>
      <c r="C464" s="50"/>
      <c r="D464" s="52" t="s">
        <v>56</v>
      </c>
      <c r="E464" s="52"/>
      <c r="F464" s="54"/>
      <c r="G464" s="65"/>
      <c r="H464" s="62"/>
      <c r="I464" s="111" t="s">
        <v>1384</v>
      </c>
      <c r="J464" s="50"/>
    </row>
    <row r="465" spans="1:10" ht="29.25" customHeight="1">
      <c r="A465" s="50" t="s">
        <v>25</v>
      </c>
      <c r="B465" s="50" t="s">
        <v>29</v>
      </c>
      <c r="C465" s="50"/>
      <c r="D465" s="52" t="s">
        <v>56</v>
      </c>
      <c r="E465" s="52"/>
      <c r="F465" s="54"/>
      <c r="G465" s="55"/>
      <c r="H465" s="54"/>
      <c r="I465" s="60" t="s">
        <v>1385</v>
      </c>
      <c r="J465" s="50"/>
    </row>
    <row r="466" spans="1:10" ht="37.5" customHeight="1">
      <c r="A466" s="50" t="s">
        <v>25</v>
      </c>
      <c r="B466" s="50" t="s">
        <v>29</v>
      </c>
      <c r="C466" s="50"/>
      <c r="D466" s="137" t="s">
        <v>56</v>
      </c>
      <c r="E466" s="52"/>
      <c r="F466" s="54"/>
      <c r="G466" s="55"/>
      <c r="H466" s="62"/>
      <c r="I466" s="60" t="s">
        <v>1386</v>
      </c>
      <c r="J466" s="60" t="s">
        <v>1387</v>
      </c>
    </row>
    <row r="467" spans="1:10" ht="34.5" customHeight="1">
      <c r="A467" s="50" t="s">
        <v>25</v>
      </c>
      <c r="B467" s="50" t="s">
        <v>29</v>
      </c>
      <c r="C467" s="50"/>
      <c r="D467" s="137" t="s">
        <v>56</v>
      </c>
      <c r="E467" s="52"/>
      <c r="F467" s="54"/>
      <c r="G467" s="55"/>
      <c r="H467" s="62"/>
      <c r="I467" s="60" t="s">
        <v>1388</v>
      </c>
      <c r="J467" s="50"/>
    </row>
    <row r="468" spans="1:10" ht="30.75" customHeight="1">
      <c r="A468" s="50" t="s">
        <v>25</v>
      </c>
      <c r="B468" s="50" t="s">
        <v>29</v>
      </c>
      <c r="C468" s="50"/>
      <c r="D468" s="51" t="s">
        <v>56</v>
      </c>
      <c r="E468" s="52"/>
      <c r="F468" s="54"/>
      <c r="G468" s="55"/>
      <c r="H468" s="54"/>
      <c r="I468" s="50" t="s">
        <v>1389</v>
      </c>
      <c r="J468" s="50" t="s">
        <v>1390</v>
      </c>
    </row>
    <row r="469" spans="1:10" ht="30.75" customHeight="1">
      <c r="A469" s="50" t="s">
        <v>25</v>
      </c>
      <c r="B469" s="50" t="s">
        <v>29</v>
      </c>
      <c r="C469" s="50"/>
      <c r="D469" s="52" t="s">
        <v>56</v>
      </c>
      <c r="E469" s="52"/>
      <c r="F469" s="54"/>
      <c r="G469" s="55"/>
      <c r="H469" s="54"/>
      <c r="I469" s="52" t="s">
        <v>1391</v>
      </c>
      <c r="J469" s="52" t="s">
        <v>1392</v>
      </c>
    </row>
    <row r="470" spans="1:10" ht="35.25" customHeight="1">
      <c r="A470" s="50" t="s">
        <v>25</v>
      </c>
      <c r="B470" s="50" t="s">
        <v>29</v>
      </c>
      <c r="C470" s="50"/>
      <c r="D470" s="51" t="s">
        <v>52</v>
      </c>
      <c r="E470" s="52"/>
      <c r="F470" s="54"/>
      <c r="G470" s="65" t="s">
        <v>91</v>
      </c>
      <c r="H470" s="62" t="s">
        <v>1393</v>
      </c>
      <c r="I470" s="86" t="s">
        <v>1394</v>
      </c>
      <c r="J470" s="50"/>
    </row>
    <row r="471" spans="1:10" ht="29.25" customHeight="1">
      <c r="A471" s="50" t="s">
        <v>25</v>
      </c>
      <c r="B471" s="50" t="s">
        <v>29</v>
      </c>
      <c r="C471" s="50"/>
      <c r="D471" s="52" t="s">
        <v>52</v>
      </c>
      <c r="E471" s="52"/>
      <c r="F471" s="54"/>
      <c r="G471" s="55"/>
      <c r="H471" s="54"/>
      <c r="I471" s="50" t="s">
        <v>1395</v>
      </c>
      <c r="J471" s="50" t="s">
        <v>1396</v>
      </c>
    </row>
    <row r="472" spans="1:10" ht="36.75" customHeight="1">
      <c r="A472" s="50" t="s">
        <v>25</v>
      </c>
      <c r="B472" s="50" t="s">
        <v>29</v>
      </c>
      <c r="C472" s="50"/>
      <c r="D472" s="52" t="s">
        <v>52</v>
      </c>
      <c r="E472" s="52"/>
      <c r="F472" s="54"/>
      <c r="G472" s="55"/>
      <c r="H472" s="54"/>
      <c r="I472" s="50" t="s">
        <v>1397</v>
      </c>
      <c r="J472" s="50" t="s">
        <v>1398</v>
      </c>
    </row>
    <row r="473" spans="1:10" ht="33.75" customHeight="1">
      <c r="A473" s="50" t="s">
        <v>25</v>
      </c>
      <c r="B473" s="50" t="s">
        <v>29</v>
      </c>
      <c r="C473" s="50" t="s">
        <v>26</v>
      </c>
      <c r="D473" s="52" t="s">
        <v>52</v>
      </c>
      <c r="E473" s="52"/>
      <c r="F473" s="54"/>
      <c r="G473" s="55"/>
      <c r="H473" s="54"/>
      <c r="I473" s="50" t="s">
        <v>1399</v>
      </c>
      <c r="J473" s="50" t="s">
        <v>1400</v>
      </c>
    </row>
    <row r="474" spans="1:10" ht="27.75" customHeight="1">
      <c r="A474" s="50" t="s">
        <v>25</v>
      </c>
      <c r="B474" s="50" t="s">
        <v>29</v>
      </c>
      <c r="C474" s="50"/>
      <c r="D474" s="52" t="s">
        <v>52</v>
      </c>
      <c r="E474" s="52"/>
      <c r="F474" s="54"/>
      <c r="G474" s="55"/>
      <c r="H474" s="54"/>
      <c r="I474" s="50" t="s">
        <v>1401</v>
      </c>
      <c r="J474" s="50" t="s">
        <v>1402</v>
      </c>
    </row>
    <row r="475" spans="1:10" ht="27.75" customHeight="1">
      <c r="A475" s="50" t="s">
        <v>25</v>
      </c>
      <c r="B475" s="50" t="s">
        <v>29</v>
      </c>
      <c r="C475" s="93" t="s">
        <v>1403</v>
      </c>
      <c r="D475" s="52" t="s">
        <v>52</v>
      </c>
      <c r="E475" s="52"/>
      <c r="F475" s="54"/>
      <c r="G475" s="55"/>
      <c r="H475" s="54"/>
      <c r="I475" s="50" t="s">
        <v>1404</v>
      </c>
      <c r="J475" s="50"/>
    </row>
    <row r="476" spans="1:10" ht="48" customHeight="1">
      <c r="A476" s="50" t="s">
        <v>25</v>
      </c>
      <c r="B476" s="50" t="s">
        <v>29</v>
      </c>
      <c r="C476" s="50"/>
      <c r="D476" s="137" t="s">
        <v>52</v>
      </c>
      <c r="E476" s="52"/>
      <c r="F476" s="54"/>
      <c r="G476" s="55"/>
      <c r="H476" s="62"/>
      <c r="I476" s="60" t="s">
        <v>1405</v>
      </c>
      <c r="J476" s="50"/>
    </row>
    <row r="477" spans="1:10" ht="28.5" customHeight="1">
      <c r="A477" s="50" t="s">
        <v>25</v>
      </c>
      <c r="B477" s="50" t="s">
        <v>29</v>
      </c>
      <c r="C477" s="50"/>
      <c r="D477" s="51" t="s">
        <v>52</v>
      </c>
      <c r="E477" s="52"/>
      <c r="F477" s="54"/>
      <c r="G477" s="55"/>
      <c r="H477" s="54"/>
      <c r="I477" s="50" t="s">
        <v>1406</v>
      </c>
      <c r="J477" s="50" t="s">
        <v>1407</v>
      </c>
    </row>
    <row r="478" spans="1:10" ht="27.75" customHeight="1">
      <c r="A478" s="50" t="s">
        <v>25</v>
      </c>
      <c r="B478" s="50" t="s">
        <v>29</v>
      </c>
      <c r="C478" s="50"/>
      <c r="D478" s="52" t="s">
        <v>52</v>
      </c>
      <c r="E478" s="52"/>
      <c r="F478" s="54"/>
      <c r="G478" s="55"/>
      <c r="H478" s="54"/>
      <c r="I478" s="50" t="s">
        <v>1408</v>
      </c>
      <c r="J478" s="50"/>
    </row>
    <row r="479" spans="1:10" ht="27.75" customHeight="1" thickBot="1">
      <c r="A479" s="50" t="s">
        <v>25</v>
      </c>
      <c r="B479" s="50" t="s">
        <v>29</v>
      </c>
      <c r="C479" s="50"/>
      <c r="D479" s="52" t="s">
        <v>52</v>
      </c>
      <c r="E479" s="52"/>
      <c r="F479" s="54"/>
      <c r="G479" s="55"/>
      <c r="H479" s="54"/>
      <c r="I479" s="50" t="s">
        <v>1409</v>
      </c>
      <c r="J479" s="50"/>
    </row>
    <row r="480" spans="1:10" ht="47.25" hidden="1" customHeight="1">
      <c r="A480" s="50" t="s">
        <v>25</v>
      </c>
      <c r="B480" s="50" t="s">
        <v>29</v>
      </c>
      <c r="C480" s="50" t="s">
        <v>11</v>
      </c>
      <c r="D480" s="137" t="s">
        <v>54</v>
      </c>
      <c r="E480" s="52" t="s">
        <v>87</v>
      </c>
      <c r="F480" s="54"/>
      <c r="G480" s="55" t="s">
        <v>74</v>
      </c>
      <c r="H480" s="62" t="s">
        <v>1410</v>
      </c>
      <c r="I480" s="60" t="s">
        <v>1411</v>
      </c>
      <c r="J480" s="50" t="s">
        <v>1370</v>
      </c>
    </row>
    <row r="481" spans="1:10" ht="26.25" hidden="1" customHeight="1">
      <c r="A481" s="50" t="s">
        <v>25</v>
      </c>
      <c r="B481" s="50" t="s">
        <v>29</v>
      </c>
      <c r="C481" s="50" t="s">
        <v>1346</v>
      </c>
      <c r="D481" s="51" t="s">
        <v>57</v>
      </c>
      <c r="E481" s="52"/>
      <c r="F481" s="54"/>
      <c r="G481" s="55"/>
      <c r="H481" s="54"/>
      <c r="I481" s="52" t="s">
        <v>1412</v>
      </c>
      <c r="J481" s="52" t="s">
        <v>1413</v>
      </c>
    </row>
    <row r="482" spans="1:10" ht="28.5" customHeight="1">
      <c r="A482" s="77" t="s">
        <v>13</v>
      </c>
      <c r="B482" s="77" t="s">
        <v>15</v>
      </c>
      <c r="C482" s="77"/>
      <c r="D482" s="78" t="s">
        <v>1414</v>
      </c>
      <c r="E482" s="78"/>
      <c r="F482" s="79"/>
      <c r="G482" s="80" t="s">
        <v>315</v>
      </c>
      <c r="H482" s="79" t="s">
        <v>1415</v>
      </c>
      <c r="I482" s="95" t="s">
        <v>1416</v>
      </c>
      <c r="J482" s="77" t="s">
        <v>1417</v>
      </c>
    </row>
    <row r="483" spans="1:10" ht="33.75" customHeight="1">
      <c r="A483" s="50" t="s">
        <v>13</v>
      </c>
      <c r="B483" s="50" t="s">
        <v>15</v>
      </c>
      <c r="C483" s="50"/>
      <c r="D483" s="52" t="s">
        <v>1418</v>
      </c>
      <c r="E483" s="52"/>
      <c r="F483" s="54"/>
      <c r="G483" s="55" t="s">
        <v>315</v>
      </c>
      <c r="H483" s="54" t="s">
        <v>1419</v>
      </c>
      <c r="I483" s="75" t="s">
        <v>1420</v>
      </c>
      <c r="J483" s="50" t="s">
        <v>1421</v>
      </c>
    </row>
    <row r="484" spans="1:10" ht="24.75" customHeight="1">
      <c r="A484" s="50" t="s">
        <v>13</v>
      </c>
      <c r="B484" s="50" t="s">
        <v>15</v>
      </c>
      <c r="C484" s="50"/>
      <c r="D484" s="52" t="s">
        <v>1422</v>
      </c>
      <c r="E484" s="52"/>
      <c r="F484" s="54"/>
      <c r="G484" s="55" t="s">
        <v>173</v>
      </c>
      <c r="H484" s="54" t="s">
        <v>1423</v>
      </c>
      <c r="I484" s="75" t="s">
        <v>1424</v>
      </c>
      <c r="J484" s="50" t="s">
        <v>1425</v>
      </c>
    </row>
    <row r="485" spans="1:10" ht="33" customHeight="1">
      <c r="A485" s="50" t="s">
        <v>13</v>
      </c>
      <c r="B485" s="86" t="s">
        <v>15</v>
      </c>
      <c r="C485" s="86"/>
      <c r="D485" s="52" t="s">
        <v>1426</v>
      </c>
      <c r="E485" s="52"/>
      <c r="F485" s="64"/>
      <c r="G485" s="66" t="s">
        <v>173</v>
      </c>
      <c r="H485" s="64" t="s">
        <v>1427</v>
      </c>
      <c r="I485" s="83" t="s">
        <v>1428</v>
      </c>
      <c r="J485" s="50" t="s">
        <v>1429</v>
      </c>
    </row>
    <row r="486" spans="1:10" ht="15.75" customHeight="1">
      <c r="A486" s="50" t="s">
        <v>13</v>
      </c>
      <c r="B486" s="86" t="s">
        <v>15</v>
      </c>
      <c r="C486" s="93"/>
      <c r="D486" s="52" t="s">
        <v>1430</v>
      </c>
      <c r="E486" s="52"/>
      <c r="F486" s="64"/>
      <c r="G486" s="66" t="s">
        <v>173</v>
      </c>
      <c r="H486" s="64" t="s">
        <v>1431</v>
      </c>
      <c r="I486" s="83" t="s">
        <v>1432</v>
      </c>
      <c r="J486" s="50" t="s">
        <v>1433</v>
      </c>
    </row>
    <row r="487" spans="1:10" ht="27.75" customHeight="1">
      <c r="A487" s="50" t="s">
        <v>13</v>
      </c>
      <c r="B487" s="50" t="s">
        <v>15</v>
      </c>
      <c r="C487" s="50"/>
      <c r="D487" s="51" t="s">
        <v>1434</v>
      </c>
      <c r="E487" s="52"/>
      <c r="F487" s="54"/>
      <c r="G487" s="55" t="s">
        <v>315</v>
      </c>
      <c r="H487" s="88" t="s">
        <v>1435</v>
      </c>
      <c r="I487" s="75" t="s">
        <v>1436</v>
      </c>
      <c r="J487" s="50" t="s">
        <v>1437</v>
      </c>
    </row>
    <row r="488" spans="1:10" ht="41.25" customHeight="1">
      <c r="A488" s="50" t="s">
        <v>13</v>
      </c>
      <c r="B488" s="50" t="s">
        <v>15</v>
      </c>
      <c r="C488" s="93"/>
      <c r="D488" s="52" t="s">
        <v>1438</v>
      </c>
      <c r="E488" s="52"/>
      <c r="F488" s="54"/>
      <c r="G488" s="55" t="s">
        <v>173</v>
      </c>
      <c r="H488" s="54" t="s">
        <v>1278</v>
      </c>
      <c r="I488" s="75" t="s">
        <v>1279</v>
      </c>
      <c r="J488" s="50" t="s">
        <v>1280</v>
      </c>
    </row>
    <row r="489" spans="1:10" ht="15.75" customHeight="1">
      <c r="A489" s="50" t="s">
        <v>13</v>
      </c>
      <c r="B489" s="50" t="s">
        <v>15</v>
      </c>
      <c r="C489" s="93"/>
      <c r="D489" s="51" t="s">
        <v>1439</v>
      </c>
      <c r="E489" s="52"/>
      <c r="F489" s="54" t="s">
        <v>1440</v>
      </c>
      <c r="G489" s="55"/>
      <c r="H489" s="54"/>
      <c r="I489" s="75" t="s">
        <v>1441</v>
      </c>
      <c r="J489" s="50" t="s">
        <v>1442</v>
      </c>
    </row>
    <row r="490" spans="1:10" ht="62.25" customHeight="1">
      <c r="A490" s="50" t="s">
        <v>13</v>
      </c>
      <c r="B490" s="50" t="s">
        <v>15</v>
      </c>
      <c r="C490" s="50"/>
      <c r="D490" s="52" t="s">
        <v>51</v>
      </c>
      <c r="E490" s="52"/>
      <c r="F490" s="54"/>
      <c r="G490" s="55" t="s">
        <v>173</v>
      </c>
      <c r="H490" s="54" t="s">
        <v>1443</v>
      </c>
      <c r="I490" s="50" t="s">
        <v>1416</v>
      </c>
      <c r="J490" s="50" t="s">
        <v>1417</v>
      </c>
    </row>
    <row r="491" spans="1:10" ht="62.25" customHeight="1">
      <c r="A491" s="50" t="s">
        <v>13</v>
      </c>
      <c r="B491" s="50" t="s">
        <v>15</v>
      </c>
      <c r="C491" s="50"/>
      <c r="D491" s="52" t="s">
        <v>51</v>
      </c>
      <c r="E491" s="52"/>
      <c r="F491" s="54"/>
      <c r="G491" s="55" t="s">
        <v>315</v>
      </c>
      <c r="H491" s="54" t="s">
        <v>1444</v>
      </c>
      <c r="I491" s="50" t="s">
        <v>1420</v>
      </c>
      <c r="J491" s="50"/>
    </row>
    <row r="492" spans="1:10" ht="53.25" customHeight="1">
      <c r="A492" s="50" t="s">
        <v>13</v>
      </c>
      <c r="B492" s="50" t="s">
        <v>15</v>
      </c>
      <c r="C492" s="50"/>
      <c r="D492" s="52" t="s">
        <v>51</v>
      </c>
      <c r="E492" s="52"/>
      <c r="F492" s="54"/>
      <c r="G492" s="55" t="s">
        <v>315</v>
      </c>
      <c r="H492" s="54" t="s">
        <v>1445</v>
      </c>
      <c r="I492" s="50" t="s">
        <v>1424</v>
      </c>
      <c r="J492" s="50" t="s">
        <v>1425</v>
      </c>
    </row>
    <row r="493" spans="1:10" ht="84" customHeight="1">
      <c r="A493" s="50" t="s">
        <v>13</v>
      </c>
      <c r="B493" s="50" t="s">
        <v>15</v>
      </c>
      <c r="C493" s="50"/>
      <c r="D493" s="52" t="s">
        <v>51</v>
      </c>
      <c r="E493" s="52"/>
      <c r="F493" s="54"/>
      <c r="G493" s="55" t="s">
        <v>173</v>
      </c>
      <c r="H493" s="54" t="s">
        <v>1446</v>
      </c>
      <c r="I493" s="50" t="s">
        <v>1447</v>
      </c>
      <c r="J493" s="50" t="s">
        <v>1448</v>
      </c>
    </row>
    <row r="494" spans="1:10" ht="56.25" customHeight="1">
      <c r="A494" s="50" t="s">
        <v>13</v>
      </c>
      <c r="B494" s="50" t="s">
        <v>15</v>
      </c>
      <c r="C494" s="50"/>
      <c r="D494" s="52" t="s">
        <v>51</v>
      </c>
      <c r="E494" s="52"/>
      <c r="F494" s="54"/>
      <c r="G494" s="55" t="s">
        <v>173</v>
      </c>
      <c r="H494" s="54" t="s">
        <v>1449</v>
      </c>
      <c r="I494" s="86" t="s">
        <v>1428</v>
      </c>
      <c r="J494" s="50" t="s">
        <v>1450</v>
      </c>
    </row>
    <row r="495" spans="1:10" ht="15.75" customHeight="1">
      <c r="A495" s="50" t="s">
        <v>13</v>
      </c>
      <c r="B495" s="86" t="s">
        <v>15</v>
      </c>
      <c r="C495" s="93"/>
      <c r="D495" s="51" t="s">
        <v>51</v>
      </c>
      <c r="E495" s="52"/>
      <c r="F495" s="64"/>
      <c r="G495" s="66" t="s">
        <v>173</v>
      </c>
      <c r="H495" s="114" t="s">
        <v>1451</v>
      </c>
      <c r="I495" s="86" t="s">
        <v>1432</v>
      </c>
      <c r="J495" s="50" t="s">
        <v>1433</v>
      </c>
    </row>
    <row r="496" spans="1:10" ht="36" customHeight="1">
      <c r="A496" s="50" t="s">
        <v>13</v>
      </c>
      <c r="B496" s="50" t="s">
        <v>15</v>
      </c>
      <c r="C496" s="93"/>
      <c r="D496" s="52" t="s">
        <v>51</v>
      </c>
      <c r="E496" s="52"/>
      <c r="F496" s="54"/>
      <c r="G496" s="55" t="s">
        <v>173</v>
      </c>
      <c r="H496" s="62"/>
      <c r="I496" s="50" t="s">
        <v>1452</v>
      </c>
      <c r="J496" s="50" t="s">
        <v>1453</v>
      </c>
    </row>
    <row r="497" spans="1:10" ht="48" customHeight="1">
      <c r="A497" s="50" t="s">
        <v>13</v>
      </c>
      <c r="B497" s="50" t="s">
        <v>15</v>
      </c>
      <c r="C497" s="93"/>
      <c r="D497" s="52" t="s">
        <v>51</v>
      </c>
      <c r="E497" s="52"/>
      <c r="F497" s="54"/>
      <c r="G497" s="55" t="s">
        <v>173</v>
      </c>
      <c r="H497" s="54"/>
      <c r="I497" s="50" t="s">
        <v>1454</v>
      </c>
      <c r="J497" s="50" t="s">
        <v>1455</v>
      </c>
    </row>
    <row r="498" spans="1:10" ht="33" customHeight="1">
      <c r="A498" s="50" t="s">
        <v>13</v>
      </c>
      <c r="B498" s="50" t="s">
        <v>15</v>
      </c>
      <c r="C498" s="93"/>
      <c r="D498" s="52" t="s">
        <v>51</v>
      </c>
      <c r="E498" s="52"/>
      <c r="F498" s="54"/>
      <c r="G498" s="55" t="s">
        <v>173</v>
      </c>
      <c r="H498" s="54"/>
      <c r="I498" s="60" t="s">
        <v>1456</v>
      </c>
      <c r="J498" s="50" t="s">
        <v>1457</v>
      </c>
    </row>
    <row r="499" spans="1:10" ht="28.5" customHeight="1">
      <c r="A499" s="50" t="s">
        <v>13</v>
      </c>
      <c r="B499" s="50" t="s">
        <v>15</v>
      </c>
      <c r="C499" s="93"/>
      <c r="D499" s="52" t="s">
        <v>51</v>
      </c>
      <c r="E499" s="52"/>
      <c r="F499" s="54"/>
      <c r="G499" s="55" t="s">
        <v>315</v>
      </c>
      <c r="H499" s="54"/>
      <c r="I499" s="50" t="s">
        <v>1458</v>
      </c>
      <c r="J499" s="50" t="s">
        <v>1459</v>
      </c>
    </row>
    <row r="500" spans="1:10" ht="15.75" customHeight="1">
      <c r="A500" s="50" t="s">
        <v>13</v>
      </c>
      <c r="B500" s="50" t="s">
        <v>15</v>
      </c>
      <c r="C500" s="93"/>
      <c r="D500" s="51" t="s">
        <v>51</v>
      </c>
      <c r="E500" s="52"/>
      <c r="F500" s="54"/>
      <c r="G500" s="55"/>
      <c r="H500" s="54"/>
      <c r="I500" s="60" t="s">
        <v>1460</v>
      </c>
      <c r="J500" s="50"/>
    </row>
    <row r="501" spans="1:10" ht="39" customHeight="1">
      <c r="A501" s="50" t="s">
        <v>13</v>
      </c>
      <c r="B501" s="50" t="s">
        <v>15</v>
      </c>
      <c r="C501" s="93"/>
      <c r="D501" s="52" t="s">
        <v>56</v>
      </c>
      <c r="E501" s="52"/>
      <c r="F501" s="62" t="s">
        <v>1461</v>
      </c>
      <c r="G501" s="55"/>
      <c r="H501" s="54"/>
      <c r="I501" s="60" t="s">
        <v>1462</v>
      </c>
      <c r="J501" s="50" t="s">
        <v>1463</v>
      </c>
    </row>
    <row r="502" spans="1:10" ht="54" customHeight="1">
      <c r="A502" s="50" t="s">
        <v>13</v>
      </c>
      <c r="B502" s="50" t="s">
        <v>15</v>
      </c>
      <c r="C502" s="93"/>
      <c r="D502" s="52" t="s">
        <v>56</v>
      </c>
      <c r="E502" s="52"/>
      <c r="F502" s="54"/>
      <c r="G502" s="55"/>
      <c r="H502" s="54"/>
      <c r="I502" s="50" t="s">
        <v>1464</v>
      </c>
      <c r="J502" s="50" t="s">
        <v>1465</v>
      </c>
    </row>
    <row r="503" spans="1:10" ht="36.75" customHeight="1">
      <c r="A503" s="50" t="s">
        <v>13</v>
      </c>
      <c r="B503" s="50" t="s">
        <v>15</v>
      </c>
      <c r="C503" s="93"/>
      <c r="D503" s="52" t="s">
        <v>56</v>
      </c>
      <c r="E503" s="52"/>
      <c r="F503" s="54"/>
      <c r="G503" s="55"/>
      <c r="H503" s="54"/>
      <c r="I503" s="60" t="s">
        <v>1466</v>
      </c>
      <c r="J503" s="50"/>
    </row>
    <row r="504" spans="1:10" ht="15.75" customHeight="1">
      <c r="A504" s="50" t="s">
        <v>13</v>
      </c>
      <c r="B504" s="50" t="s">
        <v>15</v>
      </c>
      <c r="C504" s="93"/>
      <c r="D504" s="52" t="s">
        <v>56</v>
      </c>
      <c r="E504" s="52"/>
      <c r="F504" s="54"/>
      <c r="G504" s="55"/>
      <c r="H504" s="54"/>
      <c r="I504" s="60" t="s">
        <v>1467</v>
      </c>
      <c r="J504" s="50" t="s">
        <v>1468</v>
      </c>
    </row>
    <row r="505" spans="1:10" ht="15.75" customHeight="1">
      <c r="A505" s="50" t="s">
        <v>13</v>
      </c>
      <c r="B505" s="50" t="s">
        <v>15</v>
      </c>
      <c r="C505" s="93"/>
      <c r="D505" s="51" t="s">
        <v>56</v>
      </c>
      <c r="E505" s="52"/>
      <c r="F505" s="54"/>
      <c r="G505" s="55"/>
      <c r="H505" s="54"/>
      <c r="I505" s="50" t="s">
        <v>1469</v>
      </c>
      <c r="J505" s="50" t="s">
        <v>1470</v>
      </c>
    </row>
    <row r="506" spans="1:10" ht="27" customHeight="1">
      <c r="A506" s="50" t="s">
        <v>13</v>
      </c>
      <c r="B506" s="50" t="s">
        <v>15</v>
      </c>
      <c r="C506" s="93"/>
      <c r="D506" s="51" t="s">
        <v>56</v>
      </c>
      <c r="E506" s="52"/>
      <c r="F506" s="54"/>
      <c r="G506" s="55"/>
      <c r="H506" s="54"/>
      <c r="I506" s="60" t="s">
        <v>1471</v>
      </c>
      <c r="J506" s="50"/>
    </row>
    <row r="507" spans="1:10" ht="27" customHeight="1">
      <c r="A507" s="50" t="s">
        <v>13</v>
      </c>
      <c r="B507" s="50" t="s">
        <v>15</v>
      </c>
      <c r="C507" s="93"/>
      <c r="D507" s="51" t="s">
        <v>56</v>
      </c>
      <c r="E507" s="52"/>
      <c r="F507" s="54"/>
      <c r="G507" s="55" t="s">
        <v>315</v>
      </c>
      <c r="H507" s="54"/>
      <c r="I507" s="60" t="s">
        <v>1472</v>
      </c>
      <c r="J507" s="50" t="s">
        <v>1473</v>
      </c>
    </row>
    <row r="508" spans="1:10" ht="31.5" customHeight="1">
      <c r="A508" s="50" t="s">
        <v>13</v>
      </c>
      <c r="B508" s="50" t="s">
        <v>15</v>
      </c>
      <c r="C508" s="93"/>
      <c r="D508" s="51" t="s">
        <v>56</v>
      </c>
      <c r="E508" s="52"/>
      <c r="F508" s="54"/>
      <c r="G508" s="55"/>
      <c r="H508" s="54"/>
      <c r="I508" s="50" t="s">
        <v>1474</v>
      </c>
      <c r="J508" s="37" t="s">
        <v>1475</v>
      </c>
    </row>
    <row r="509" spans="1:10" ht="15.75" customHeight="1">
      <c r="A509" s="50" t="s">
        <v>13</v>
      </c>
      <c r="B509" s="50" t="s">
        <v>15</v>
      </c>
      <c r="C509" s="50"/>
      <c r="D509" s="51" t="s">
        <v>52</v>
      </c>
      <c r="E509" s="52"/>
      <c r="F509" s="54"/>
      <c r="G509" s="55"/>
      <c r="H509" s="54"/>
      <c r="I509" s="50" t="s">
        <v>1476</v>
      </c>
      <c r="J509" s="50" t="s">
        <v>1477</v>
      </c>
    </row>
    <row r="510" spans="1:10" ht="15.75" customHeight="1" thickBot="1">
      <c r="A510" s="50" t="s">
        <v>13</v>
      </c>
      <c r="B510" s="50" t="s">
        <v>15</v>
      </c>
      <c r="C510" s="93"/>
      <c r="D510" s="52" t="s">
        <v>52</v>
      </c>
      <c r="E510" s="52"/>
      <c r="F510" s="54"/>
      <c r="G510" s="55"/>
      <c r="H510" s="54"/>
      <c r="I510" s="50" t="s">
        <v>1478</v>
      </c>
      <c r="J510" s="50" t="s">
        <v>1479</v>
      </c>
    </row>
    <row r="511" spans="1:10" ht="36" hidden="1" customHeight="1">
      <c r="A511" s="50" t="s">
        <v>13</v>
      </c>
      <c r="B511" s="50" t="s">
        <v>15</v>
      </c>
      <c r="C511" s="50"/>
      <c r="D511" s="138" t="s">
        <v>58</v>
      </c>
      <c r="E511" s="52"/>
      <c r="F511" s="54"/>
      <c r="G511" s="55" t="s">
        <v>315</v>
      </c>
      <c r="H511" s="54" t="s">
        <v>1480</v>
      </c>
      <c r="I511" s="50" t="s">
        <v>1481</v>
      </c>
      <c r="J511" s="50" t="s">
        <v>1482</v>
      </c>
    </row>
    <row r="512" spans="1:10" ht="38.25" hidden="1" customHeight="1">
      <c r="A512" s="50" t="s">
        <v>13</v>
      </c>
      <c r="B512" s="50" t="s">
        <v>15</v>
      </c>
      <c r="C512" s="93"/>
      <c r="D512" s="138" t="s">
        <v>58</v>
      </c>
      <c r="E512" s="52"/>
      <c r="F512" s="54"/>
      <c r="G512" s="55"/>
      <c r="H512" s="62"/>
      <c r="I512" s="60" t="s">
        <v>1483</v>
      </c>
      <c r="J512" s="50"/>
    </row>
    <row r="513" spans="1:10" ht="15.75" hidden="1" customHeight="1">
      <c r="A513" s="50" t="s">
        <v>13</v>
      </c>
      <c r="B513" s="86" t="s">
        <v>15</v>
      </c>
      <c r="C513" s="93"/>
      <c r="D513" s="52" t="s">
        <v>50</v>
      </c>
      <c r="E513" s="52"/>
      <c r="F513" s="64"/>
      <c r="G513" s="66" t="s">
        <v>173</v>
      </c>
      <c r="H513" s="64" t="s">
        <v>1484</v>
      </c>
      <c r="I513" s="86" t="s">
        <v>1432</v>
      </c>
      <c r="J513" s="50" t="s">
        <v>1433</v>
      </c>
    </row>
    <row r="514" spans="1:10" ht="15.75" hidden="1" customHeight="1">
      <c r="A514" s="50" t="s">
        <v>13</v>
      </c>
      <c r="B514" s="50" t="s">
        <v>15</v>
      </c>
      <c r="C514" s="50"/>
      <c r="D514" s="137" t="s">
        <v>54</v>
      </c>
      <c r="E514" s="52"/>
      <c r="F514" s="54"/>
      <c r="G514" s="55" t="s">
        <v>173</v>
      </c>
      <c r="H514" s="54" t="s">
        <v>1485</v>
      </c>
      <c r="I514" s="50" t="s">
        <v>1481</v>
      </c>
      <c r="J514" s="50"/>
    </row>
    <row r="515" spans="1:10" ht="15.75" hidden="1" customHeight="1">
      <c r="A515" s="50" t="s">
        <v>13</v>
      </c>
      <c r="B515" s="50" t="s">
        <v>15</v>
      </c>
      <c r="C515" s="50"/>
      <c r="D515" s="137" t="s">
        <v>54</v>
      </c>
      <c r="E515" s="52"/>
      <c r="F515" s="54"/>
      <c r="G515" s="55" t="s">
        <v>173</v>
      </c>
      <c r="H515" s="54" t="s">
        <v>1486</v>
      </c>
      <c r="I515" s="50" t="s">
        <v>1447</v>
      </c>
      <c r="J515" s="50"/>
    </row>
    <row r="516" spans="1:10" ht="45" hidden="1" customHeight="1">
      <c r="A516" s="50" t="s">
        <v>13</v>
      </c>
      <c r="B516" s="50" t="s">
        <v>15</v>
      </c>
      <c r="C516" s="50"/>
      <c r="D516" s="137" t="s">
        <v>54</v>
      </c>
      <c r="E516" s="52"/>
      <c r="F516" s="54"/>
      <c r="G516" s="55" t="s">
        <v>315</v>
      </c>
      <c r="H516" s="54" t="s">
        <v>1487</v>
      </c>
      <c r="I516" s="50" t="s">
        <v>1488</v>
      </c>
      <c r="J516" s="50"/>
    </row>
    <row r="517" spans="1:10" ht="29.25" hidden="1" customHeight="1">
      <c r="A517" s="50" t="s">
        <v>13</v>
      </c>
      <c r="B517" s="50" t="s">
        <v>15</v>
      </c>
      <c r="C517" s="50"/>
      <c r="D517" s="51" t="s">
        <v>57</v>
      </c>
      <c r="E517" s="52"/>
      <c r="F517" s="54"/>
      <c r="G517" s="55"/>
      <c r="H517" s="54"/>
      <c r="I517" s="50" t="s">
        <v>1489</v>
      </c>
      <c r="J517" s="50" t="s">
        <v>1490</v>
      </c>
    </row>
    <row r="518" spans="1:10" ht="57.75" customHeight="1">
      <c r="A518" s="77" t="s">
        <v>19</v>
      </c>
      <c r="B518" s="77" t="s">
        <v>22</v>
      </c>
      <c r="C518" s="77"/>
      <c r="D518" s="120" t="s">
        <v>1491</v>
      </c>
      <c r="E518" s="78"/>
      <c r="F518" s="79"/>
      <c r="G518" s="80" t="s">
        <v>1492</v>
      </c>
      <c r="H518" s="79" t="s">
        <v>1493</v>
      </c>
      <c r="I518" s="78" t="s">
        <v>1494</v>
      </c>
      <c r="J518" s="77" t="s">
        <v>1495</v>
      </c>
    </row>
    <row r="519" spans="1:10" ht="58.5" customHeight="1">
      <c r="A519" s="50" t="s">
        <v>19</v>
      </c>
      <c r="B519" s="50" t="s">
        <v>22</v>
      </c>
      <c r="C519" s="50"/>
      <c r="D519" s="51" t="s">
        <v>56</v>
      </c>
      <c r="E519" s="52"/>
      <c r="F519" s="62" t="s">
        <v>1496</v>
      </c>
      <c r="G519" s="65" t="s">
        <v>173</v>
      </c>
      <c r="H519" s="54"/>
      <c r="I519" s="60" t="s">
        <v>1497</v>
      </c>
      <c r="J519" s="60" t="s">
        <v>1498</v>
      </c>
    </row>
    <row r="520" spans="1:10" ht="39" customHeight="1">
      <c r="A520" s="50" t="s">
        <v>19</v>
      </c>
      <c r="B520" s="50" t="s">
        <v>22</v>
      </c>
      <c r="C520" s="50"/>
      <c r="D520" s="51" t="s">
        <v>56</v>
      </c>
      <c r="E520" s="52"/>
      <c r="F520" s="54"/>
      <c r="G520" s="55"/>
      <c r="H520" s="54"/>
      <c r="I520" s="60" t="s">
        <v>1499</v>
      </c>
      <c r="J520" s="50" t="s">
        <v>1500</v>
      </c>
    </row>
    <row r="521" spans="1:10" ht="40.5" customHeight="1">
      <c r="A521" s="50" t="s">
        <v>19</v>
      </c>
      <c r="B521" s="50" t="s">
        <v>22</v>
      </c>
      <c r="C521" s="50"/>
      <c r="D521" s="51" t="s">
        <v>56</v>
      </c>
      <c r="E521" s="52"/>
      <c r="F521" s="54"/>
      <c r="G521" s="55"/>
      <c r="H521" s="54"/>
      <c r="I521" s="60" t="s">
        <v>1501</v>
      </c>
      <c r="J521" s="50" t="s">
        <v>1502</v>
      </c>
    </row>
    <row r="522" spans="1:10" ht="24" customHeight="1">
      <c r="A522" s="50" t="s">
        <v>19</v>
      </c>
      <c r="B522" s="50" t="s">
        <v>22</v>
      </c>
      <c r="C522" s="50"/>
      <c r="D522" s="51" t="s">
        <v>56</v>
      </c>
      <c r="E522" s="52"/>
      <c r="F522" s="54"/>
      <c r="G522" s="55"/>
      <c r="H522" s="54"/>
      <c r="I522" s="50" t="s">
        <v>1503</v>
      </c>
      <c r="J522" s="50" t="s">
        <v>1504</v>
      </c>
    </row>
    <row r="523" spans="1:10" ht="20.25" customHeight="1">
      <c r="A523" s="50" t="s">
        <v>19</v>
      </c>
      <c r="B523" s="50" t="s">
        <v>22</v>
      </c>
      <c r="C523" s="50"/>
      <c r="D523" s="51" t="s">
        <v>56</v>
      </c>
      <c r="E523" s="52"/>
      <c r="F523" s="54"/>
      <c r="G523" s="55"/>
      <c r="H523" s="54"/>
      <c r="I523" s="60" t="s">
        <v>1505</v>
      </c>
      <c r="J523" s="50" t="s">
        <v>1506</v>
      </c>
    </row>
    <row r="524" spans="1:10" ht="33.75" customHeight="1">
      <c r="A524" s="50" t="s">
        <v>19</v>
      </c>
      <c r="B524" s="50" t="s">
        <v>22</v>
      </c>
      <c r="C524" s="50"/>
      <c r="D524" s="51" t="s">
        <v>52</v>
      </c>
      <c r="E524" s="52"/>
      <c r="F524" s="54"/>
      <c r="G524" s="55"/>
      <c r="H524" s="54"/>
      <c r="I524" s="50" t="s">
        <v>1507</v>
      </c>
      <c r="J524" s="50" t="s">
        <v>1508</v>
      </c>
    </row>
    <row r="525" spans="1:10" ht="15.75" customHeight="1">
      <c r="A525" s="50" t="s">
        <v>19</v>
      </c>
      <c r="B525" s="50" t="s">
        <v>22</v>
      </c>
      <c r="C525" s="50"/>
      <c r="D525" s="52" t="s">
        <v>52</v>
      </c>
      <c r="E525" s="52"/>
      <c r="F525" s="54"/>
      <c r="G525" s="55"/>
      <c r="H525" s="54"/>
      <c r="I525" s="50" t="s">
        <v>1509</v>
      </c>
      <c r="J525" s="50" t="s">
        <v>1510</v>
      </c>
    </row>
    <row r="526" spans="1:10" ht="23.25" customHeight="1">
      <c r="A526" s="50" t="s">
        <v>19</v>
      </c>
      <c r="B526" s="50" t="s">
        <v>22</v>
      </c>
      <c r="C526" s="50"/>
      <c r="D526" s="52" t="s">
        <v>52</v>
      </c>
      <c r="E526" s="52"/>
      <c r="F526" s="54"/>
      <c r="G526" s="55"/>
      <c r="H526" s="54"/>
      <c r="I526" s="50" t="s">
        <v>1511</v>
      </c>
      <c r="J526" s="50" t="s">
        <v>1512</v>
      </c>
    </row>
    <row r="527" spans="1:10" ht="19.5" customHeight="1">
      <c r="A527" s="50" t="s">
        <v>19</v>
      </c>
      <c r="B527" s="50" t="s">
        <v>22</v>
      </c>
      <c r="C527" s="50"/>
      <c r="D527" s="52" t="s">
        <v>52</v>
      </c>
      <c r="E527" s="52"/>
      <c r="F527" s="54"/>
      <c r="G527" s="55"/>
      <c r="H527" s="54"/>
      <c r="I527" s="50" t="s">
        <v>1513</v>
      </c>
      <c r="J527" s="50" t="s">
        <v>1514</v>
      </c>
    </row>
    <row r="528" spans="1:10" ht="22.5" customHeight="1">
      <c r="A528" s="50" t="s">
        <v>19</v>
      </c>
      <c r="B528" s="50" t="s">
        <v>22</v>
      </c>
      <c r="C528" s="50"/>
      <c r="D528" s="52" t="s">
        <v>52</v>
      </c>
      <c r="E528" s="52"/>
      <c r="F528" s="54"/>
      <c r="G528" s="55"/>
      <c r="H528" s="54"/>
      <c r="I528" s="50" t="s">
        <v>1515</v>
      </c>
      <c r="J528" s="50" t="s">
        <v>1516</v>
      </c>
    </row>
    <row r="529" spans="1:10" ht="23.25" customHeight="1">
      <c r="A529" s="50" t="s">
        <v>19</v>
      </c>
      <c r="B529" s="50" t="s">
        <v>22</v>
      </c>
      <c r="C529" s="50"/>
      <c r="D529" s="52" t="s">
        <v>52</v>
      </c>
      <c r="E529" s="52"/>
      <c r="F529" s="54"/>
      <c r="G529" s="55"/>
      <c r="H529" s="54"/>
      <c r="I529" s="50" t="s">
        <v>1517</v>
      </c>
      <c r="J529" s="50" t="s">
        <v>1518</v>
      </c>
    </row>
    <row r="530" spans="1:10" ht="23.25" customHeight="1">
      <c r="A530" s="50" t="s">
        <v>19</v>
      </c>
      <c r="B530" s="50" t="s">
        <v>22</v>
      </c>
      <c r="C530" s="50"/>
      <c r="D530" s="52" t="s">
        <v>52</v>
      </c>
      <c r="E530" s="52"/>
      <c r="F530" s="54"/>
      <c r="G530" s="55"/>
      <c r="H530" s="54"/>
      <c r="I530" s="50" t="s">
        <v>1519</v>
      </c>
      <c r="J530" s="50" t="s">
        <v>1520</v>
      </c>
    </row>
    <row r="531" spans="1:10" ht="24.75" customHeight="1" thickBot="1">
      <c r="A531" s="50" t="s">
        <v>19</v>
      </c>
      <c r="B531" s="50" t="s">
        <v>22</v>
      </c>
      <c r="C531" s="50"/>
      <c r="D531" s="52" t="s">
        <v>52</v>
      </c>
      <c r="E531" s="52"/>
      <c r="F531" s="54"/>
      <c r="G531" s="55"/>
      <c r="H531" s="54"/>
      <c r="I531" s="50" t="s">
        <v>1521</v>
      </c>
      <c r="J531" s="50" t="s">
        <v>1522</v>
      </c>
    </row>
    <row r="532" spans="1:10" ht="15.75" hidden="1" customHeight="1">
      <c r="A532" s="89" t="s">
        <v>19</v>
      </c>
      <c r="B532" s="89" t="s">
        <v>22</v>
      </c>
      <c r="C532" s="89"/>
      <c r="D532" s="90" t="s">
        <v>57</v>
      </c>
      <c r="E532" s="92"/>
      <c r="F532" s="91"/>
      <c r="G532" s="92" t="s">
        <v>1523</v>
      </c>
      <c r="H532" s="91"/>
      <c r="I532" s="90" t="s">
        <v>1524</v>
      </c>
      <c r="J532" s="89" t="s">
        <v>1525</v>
      </c>
    </row>
    <row r="533" spans="1:10" ht="27" customHeight="1">
      <c r="A533" s="77" t="s">
        <v>1117</v>
      </c>
      <c r="B533" s="108" t="s">
        <v>18</v>
      </c>
      <c r="C533" s="82"/>
      <c r="D533" s="78" t="s">
        <v>1526</v>
      </c>
      <c r="E533" s="78"/>
      <c r="F533" s="112"/>
      <c r="G533" s="113" t="s">
        <v>173</v>
      </c>
      <c r="H533" s="139" t="s">
        <v>1527</v>
      </c>
      <c r="I533" s="81" t="s">
        <v>1528</v>
      </c>
      <c r="J533" s="77" t="s">
        <v>1529</v>
      </c>
    </row>
    <row r="534" spans="1:10" ht="36.75" customHeight="1">
      <c r="A534" s="50" t="s">
        <v>1117</v>
      </c>
      <c r="B534" s="86" t="s">
        <v>18</v>
      </c>
      <c r="C534" s="58"/>
      <c r="D534" s="52" t="s">
        <v>1530</v>
      </c>
      <c r="E534" s="52"/>
      <c r="F534" s="64"/>
      <c r="G534" s="66" t="s">
        <v>173</v>
      </c>
      <c r="H534" s="88" t="s">
        <v>1531</v>
      </c>
      <c r="I534" s="68" t="s">
        <v>1532</v>
      </c>
      <c r="J534" s="52" t="s">
        <v>1533</v>
      </c>
    </row>
    <row r="535" spans="1:10" ht="45.75" customHeight="1">
      <c r="A535" s="50" t="s">
        <v>1117</v>
      </c>
      <c r="B535" s="86" t="s">
        <v>18</v>
      </c>
      <c r="C535" s="58"/>
      <c r="D535" s="52" t="s">
        <v>1534</v>
      </c>
      <c r="E535" s="52"/>
      <c r="F535" s="54"/>
      <c r="G535" s="55" t="s">
        <v>173</v>
      </c>
      <c r="H535" s="88" t="s">
        <v>1535</v>
      </c>
      <c r="I535" s="68" t="s">
        <v>1536</v>
      </c>
      <c r="J535" s="52" t="s">
        <v>1537</v>
      </c>
    </row>
    <row r="536" spans="1:10" ht="37.5" customHeight="1">
      <c r="A536" s="50" t="s">
        <v>1117</v>
      </c>
      <c r="B536" s="86" t="s">
        <v>18</v>
      </c>
      <c r="C536" s="58"/>
      <c r="D536" s="52" t="s">
        <v>1538</v>
      </c>
      <c r="E536" s="52"/>
      <c r="F536" s="54"/>
      <c r="G536" s="55" t="s">
        <v>173</v>
      </c>
      <c r="H536" s="88" t="s">
        <v>1539</v>
      </c>
      <c r="I536" s="68" t="s">
        <v>1540</v>
      </c>
      <c r="J536" s="52" t="s">
        <v>1541</v>
      </c>
    </row>
    <row r="537" spans="1:10" ht="40.5" customHeight="1">
      <c r="A537" s="50" t="s">
        <v>1117</v>
      </c>
      <c r="B537" s="86" t="s">
        <v>18</v>
      </c>
      <c r="C537" s="58"/>
      <c r="D537" s="52" t="s">
        <v>1542</v>
      </c>
      <c r="E537" s="52"/>
      <c r="F537" s="54"/>
      <c r="G537" s="55" t="s">
        <v>173</v>
      </c>
      <c r="H537" s="88" t="s">
        <v>1543</v>
      </c>
      <c r="I537" s="68" t="s">
        <v>1544</v>
      </c>
      <c r="J537" s="52" t="s">
        <v>1545</v>
      </c>
    </row>
    <row r="538" spans="1:10" ht="40.5" customHeight="1">
      <c r="A538" s="50" t="s">
        <v>1117</v>
      </c>
      <c r="B538" s="86" t="s">
        <v>18</v>
      </c>
      <c r="C538" s="58"/>
      <c r="D538" s="52" t="s">
        <v>1546</v>
      </c>
      <c r="E538" s="52"/>
      <c r="F538" s="64"/>
      <c r="G538" s="66" t="s">
        <v>173</v>
      </c>
      <c r="H538" s="64" t="s">
        <v>1547</v>
      </c>
      <c r="I538" s="68" t="s">
        <v>1548</v>
      </c>
      <c r="J538" s="52" t="s">
        <v>1549</v>
      </c>
    </row>
    <row r="539" spans="1:10" ht="39.75" customHeight="1">
      <c r="A539" s="50" t="s">
        <v>1117</v>
      </c>
      <c r="B539" s="86" t="s">
        <v>18</v>
      </c>
      <c r="C539" s="58"/>
      <c r="D539" s="52" t="s">
        <v>1550</v>
      </c>
      <c r="E539" s="52"/>
      <c r="F539" s="64"/>
      <c r="G539" s="66" t="s">
        <v>173</v>
      </c>
      <c r="H539" s="64" t="s">
        <v>1551</v>
      </c>
      <c r="I539" s="68" t="s">
        <v>1552</v>
      </c>
      <c r="J539" s="52" t="s">
        <v>1553</v>
      </c>
    </row>
    <row r="540" spans="1:10" ht="24" customHeight="1">
      <c r="A540" s="50" t="s">
        <v>1117</v>
      </c>
      <c r="B540" s="86" t="s">
        <v>18</v>
      </c>
      <c r="C540" s="58"/>
      <c r="D540" s="52" t="s">
        <v>1554</v>
      </c>
      <c r="E540" s="52"/>
      <c r="F540" s="64"/>
      <c r="G540" s="66" t="s">
        <v>173</v>
      </c>
      <c r="H540" s="64" t="s">
        <v>1555</v>
      </c>
      <c r="I540" s="68" t="s">
        <v>1556</v>
      </c>
      <c r="J540" s="52" t="s">
        <v>1557</v>
      </c>
    </row>
    <row r="541" spans="1:10" ht="25.5" customHeight="1">
      <c r="A541" s="50" t="s">
        <v>1117</v>
      </c>
      <c r="B541" s="86" t="s">
        <v>18</v>
      </c>
      <c r="C541" s="58"/>
      <c r="D541" s="52" t="s">
        <v>1558</v>
      </c>
      <c r="E541" s="52"/>
      <c r="F541" s="64"/>
      <c r="G541" s="66" t="s">
        <v>173</v>
      </c>
      <c r="H541" s="64" t="s">
        <v>1559</v>
      </c>
      <c r="I541" s="68" t="s">
        <v>1560</v>
      </c>
      <c r="J541" s="52" t="s">
        <v>1561</v>
      </c>
    </row>
    <row r="542" spans="1:10" ht="27" customHeight="1">
      <c r="A542" s="50" t="s">
        <v>1117</v>
      </c>
      <c r="B542" s="86" t="s">
        <v>18</v>
      </c>
      <c r="C542" s="58"/>
      <c r="D542" s="52" t="s">
        <v>1562</v>
      </c>
      <c r="E542" s="52"/>
      <c r="F542" s="54"/>
      <c r="G542" s="55" t="s">
        <v>173</v>
      </c>
      <c r="H542" s="88" t="s">
        <v>1563</v>
      </c>
      <c r="I542" s="68" t="s">
        <v>1564</v>
      </c>
      <c r="J542" s="52" t="s">
        <v>1565</v>
      </c>
    </row>
    <row r="543" spans="1:10" ht="31.5" customHeight="1">
      <c r="A543" s="50" t="s">
        <v>1117</v>
      </c>
      <c r="B543" s="86" t="s">
        <v>18</v>
      </c>
      <c r="C543" s="58"/>
      <c r="D543" s="52" t="s">
        <v>1566</v>
      </c>
      <c r="E543" s="52"/>
      <c r="F543" s="54"/>
      <c r="G543" s="55" t="s">
        <v>173</v>
      </c>
      <c r="H543" s="88" t="s">
        <v>1567</v>
      </c>
      <c r="I543" s="68" t="s">
        <v>1568</v>
      </c>
      <c r="J543" s="52" t="s">
        <v>1569</v>
      </c>
    </row>
    <row r="544" spans="1:10" ht="24.75" customHeight="1">
      <c r="A544" s="50" t="s">
        <v>1117</v>
      </c>
      <c r="B544" s="86" t="s">
        <v>18</v>
      </c>
      <c r="C544" s="58"/>
      <c r="D544" s="52" t="s">
        <v>1570</v>
      </c>
      <c r="E544" s="52" t="s">
        <v>73</v>
      </c>
      <c r="F544" s="54"/>
      <c r="G544" s="55" t="s">
        <v>173</v>
      </c>
      <c r="H544" s="88" t="s">
        <v>1571</v>
      </c>
      <c r="I544" s="68" t="s">
        <v>1572</v>
      </c>
      <c r="J544" s="52" t="s">
        <v>1573</v>
      </c>
    </row>
    <row r="545" spans="1:10" ht="15.75" customHeight="1">
      <c r="A545" s="50" t="s">
        <v>1117</v>
      </c>
      <c r="B545" s="86" t="s">
        <v>18</v>
      </c>
      <c r="C545" s="58"/>
      <c r="D545" s="52" t="s">
        <v>1574</v>
      </c>
      <c r="E545" s="52"/>
      <c r="F545" s="54"/>
      <c r="G545" s="55" t="s">
        <v>173</v>
      </c>
      <c r="H545" s="88" t="s">
        <v>1575</v>
      </c>
      <c r="I545" s="68" t="s">
        <v>1576</v>
      </c>
      <c r="J545" s="52" t="s">
        <v>1577</v>
      </c>
    </row>
    <row r="546" spans="1:10" ht="66.75" customHeight="1">
      <c r="A546" s="50" t="s">
        <v>1117</v>
      </c>
      <c r="B546" s="86" t="s">
        <v>18</v>
      </c>
      <c r="C546" s="118"/>
      <c r="D546" s="51" t="s">
        <v>1578</v>
      </c>
      <c r="E546" s="52"/>
      <c r="F546" s="54"/>
      <c r="G546" s="55" t="s">
        <v>173</v>
      </c>
      <c r="H546" s="54" t="s">
        <v>1579</v>
      </c>
      <c r="I546" s="69" t="s">
        <v>1580</v>
      </c>
      <c r="J546" s="52" t="s">
        <v>1581</v>
      </c>
    </row>
    <row r="547" spans="1:10" ht="39.75" customHeight="1">
      <c r="A547" s="50" t="s">
        <v>1117</v>
      </c>
      <c r="B547" s="86" t="s">
        <v>18</v>
      </c>
      <c r="C547" s="58"/>
      <c r="D547" s="52" t="s">
        <v>1582</v>
      </c>
      <c r="E547" s="52"/>
      <c r="F547" s="54"/>
      <c r="G547" s="55" t="s">
        <v>173</v>
      </c>
      <c r="H547" s="88" t="s">
        <v>1583</v>
      </c>
      <c r="I547" s="68" t="s">
        <v>1584</v>
      </c>
      <c r="J547" s="52" t="s">
        <v>1585</v>
      </c>
    </row>
    <row r="548" spans="1:10" ht="45.75" customHeight="1">
      <c r="A548" s="50" t="s">
        <v>1117</v>
      </c>
      <c r="B548" s="86" t="s">
        <v>18</v>
      </c>
      <c r="C548" s="58"/>
      <c r="D548" s="51" t="s">
        <v>1586</v>
      </c>
      <c r="E548" s="52"/>
      <c r="F548" s="54"/>
      <c r="G548" s="55" t="s">
        <v>173</v>
      </c>
      <c r="H548" s="88" t="s">
        <v>1587</v>
      </c>
      <c r="I548" s="69" t="s">
        <v>1588</v>
      </c>
      <c r="J548" s="52" t="s">
        <v>1589</v>
      </c>
    </row>
    <row r="549" spans="1:10" ht="48" customHeight="1">
      <c r="A549" s="50" t="s">
        <v>1117</v>
      </c>
      <c r="B549" s="86" t="s">
        <v>18</v>
      </c>
      <c r="C549" s="58"/>
      <c r="D549" s="51" t="s">
        <v>1590</v>
      </c>
      <c r="E549" s="52"/>
      <c r="F549" s="50"/>
      <c r="G549" s="55" t="s">
        <v>173</v>
      </c>
      <c r="H549" s="62" t="s">
        <v>1591</v>
      </c>
      <c r="I549" s="68" t="s">
        <v>1592</v>
      </c>
      <c r="J549" s="52"/>
    </row>
    <row r="550" spans="1:10" ht="51.75" customHeight="1">
      <c r="A550" s="50" t="s">
        <v>1117</v>
      </c>
      <c r="B550" s="86" t="s">
        <v>18</v>
      </c>
      <c r="C550" s="58"/>
      <c r="D550" s="51" t="s">
        <v>1593</v>
      </c>
      <c r="E550" s="52"/>
      <c r="F550" s="50"/>
      <c r="G550" s="55" t="s">
        <v>173</v>
      </c>
      <c r="H550" s="62" t="s">
        <v>1594</v>
      </c>
      <c r="I550" s="69" t="s">
        <v>1595</v>
      </c>
      <c r="J550" s="52" t="s">
        <v>1596</v>
      </c>
    </row>
    <row r="551" spans="1:10" ht="43.5" customHeight="1">
      <c r="A551" s="50" t="s">
        <v>1117</v>
      </c>
      <c r="B551" s="86" t="s">
        <v>18</v>
      </c>
      <c r="C551" s="58"/>
      <c r="D551" s="51" t="s">
        <v>1597</v>
      </c>
      <c r="E551" s="52"/>
      <c r="F551" s="54"/>
      <c r="G551" s="55" t="s">
        <v>173</v>
      </c>
      <c r="H551" s="62" t="s">
        <v>1598</v>
      </c>
      <c r="I551" s="68" t="s">
        <v>1599</v>
      </c>
      <c r="J551" s="52"/>
    </row>
    <row r="552" spans="1:10" ht="34.5" customHeight="1">
      <c r="A552" s="50" t="s">
        <v>1117</v>
      </c>
      <c r="B552" s="86" t="s">
        <v>18</v>
      </c>
      <c r="C552" s="58"/>
      <c r="D552" s="51" t="s">
        <v>1600</v>
      </c>
      <c r="E552" s="52"/>
      <c r="F552" s="54"/>
      <c r="G552" s="55" t="s">
        <v>173</v>
      </c>
      <c r="H552" s="62" t="s">
        <v>1601</v>
      </c>
      <c r="I552" s="68" t="s">
        <v>1602</v>
      </c>
      <c r="J552" s="52" t="s">
        <v>1603</v>
      </c>
    </row>
    <row r="553" spans="1:10" ht="67.5" customHeight="1">
      <c r="A553" s="50" t="s">
        <v>1117</v>
      </c>
      <c r="B553" s="86" t="s">
        <v>18</v>
      </c>
      <c r="C553" s="58"/>
      <c r="D553" s="51" t="s">
        <v>55</v>
      </c>
      <c r="E553" s="52"/>
      <c r="F553" s="50"/>
      <c r="G553" s="55" t="s">
        <v>173</v>
      </c>
      <c r="H553" s="62" t="s">
        <v>1604</v>
      </c>
      <c r="I553" s="37" t="s">
        <v>1605</v>
      </c>
      <c r="J553" s="52"/>
    </row>
    <row r="554" spans="1:10" ht="37.5" customHeight="1">
      <c r="A554" s="50" t="s">
        <v>1117</v>
      </c>
      <c r="B554" s="86" t="s">
        <v>18</v>
      </c>
      <c r="C554" s="58"/>
      <c r="D554" s="51" t="s">
        <v>55</v>
      </c>
      <c r="E554" s="52"/>
      <c r="F554" s="54"/>
      <c r="G554" s="55" t="s">
        <v>173</v>
      </c>
      <c r="H554" s="62" t="s">
        <v>1606</v>
      </c>
      <c r="I554" s="67" t="s">
        <v>1607</v>
      </c>
      <c r="J554" s="52" t="s">
        <v>1608</v>
      </c>
    </row>
    <row r="555" spans="1:10" ht="52.5" customHeight="1">
      <c r="A555" s="50" t="s">
        <v>1117</v>
      </c>
      <c r="B555" s="86" t="s">
        <v>18</v>
      </c>
      <c r="C555" s="58"/>
      <c r="D555" s="51" t="s">
        <v>55</v>
      </c>
      <c r="E555" s="52"/>
      <c r="F555" s="54"/>
      <c r="G555" s="55" t="s">
        <v>173</v>
      </c>
      <c r="H555" s="62" t="s">
        <v>1609</v>
      </c>
      <c r="I555" s="37" t="s">
        <v>1610</v>
      </c>
      <c r="J555" s="52" t="s">
        <v>1611</v>
      </c>
    </row>
    <row r="556" spans="1:10" ht="15.75" customHeight="1">
      <c r="A556" s="50" t="s">
        <v>1117</v>
      </c>
      <c r="B556" s="86" t="s">
        <v>18</v>
      </c>
      <c r="C556" s="58"/>
      <c r="D556" s="51" t="s">
        <v>55</v>
      </c>
      <c r="E556" s="52"/>
      <c r="F556" s="54"/>
      <c r="G556" s="55" t="s">
        <v>173</v>
      </c>
      <c r="H556" s="88" t="s">
        <v>1612</v>
      </c>
      <c r="I556" s="37" t="s">
        <v>1576</v>
      </c>
      <c r="J556" s="52" t="s">
        <v>1577</v>
      </c>
    </row>
    <row r="557" spans="1:10" ht="40.5" customHeight="1">
      <c r="A557" s="50" t="s">
        <v>1117</v>
      </c>
      <c r="B557" s="86" t="s">
        <v>18</v>
      </c>
      <c r="C557" s="58"/>
      <c r="D557" s="51" t="s">
        <v>1613</v>
      </c>
      <c r="E557" s="52"/>
      <c r="F557" s="49" t="s">
        <v>1614</v>
      </c>
      <c r="G557" s="55" t="s">
        <v>173</v>
      </c>
      <c r="H557" s="54"/>
      <c r="I557" s="68" t="s">
        <v>1615</v>
      </c>
      <c r="J557" s="52" t="s">
        <v>1616</v>
      </c>
    </row>
    <row r="558" spans="1:10" ht="39" customHeight="1">
      <c r="A558" s="50" t="s">
        <v>1117</v>
      </c>
      <c r="B558" s="86" t="s">
        <v>18</v>
      </c>
      <c r="C558" s="58"/>
      <c r="D558" s="51" t="s">
        <v>1617</v>
      </c>
      <c r="E558" s="52"/>
      <c r="F558" s="72" t="s">
        <v>1618</v>
      </c>
      <c r="G558" s="65" t="s">
        <v>173</v>
      </c>
      <c r="H558" s="54"/>
      <c r="I558" s="68" t="s">
        <v>1619</v>
      </c>
      <c r="J558" s="52" t="s">
        <v>1620</v>
      </c>
    </row>
    <row r="559" spans="1:10" ht="46.5" customHeight="1">
      <c r="A559" s="50" t="s">
        <v>1117</v>
      </c>
      <c r="B559" s="86" t="s">
        <v>18</v>
      </c>
      <c r="C559" s="58"/>
      <c r="D559" s="51" t="s">
        <v>1621</v>
      </c>
      <c r="E559" s="52"/>
      <c r="F559" s="49" t="s">
        <v>1622</v>
      </c>
      <c r="G559" s="55" t="s">
        <v>173</v>
      </c>
      <c r="H559" s="54"/>
      <c r="I559" s="68" t="s">
        <v>1623</v>
      </c>
      <c r="J559" s="51" t="s">
        <v>1624</v>
      </c>
    </row>
    <row r="560" spans="1:10" ht="52.5" customHeight="1">
      <c r="A560" s="50" t="s">
        <v>1117</v>
      </c>
      <c r="B560" s="86" t="s">
        <v>18</v>
      </c>
      <c r="C560" s="58" t="s">
        <v>1625</v>
      </c>
      <c r="D560" s="51" t="s">
        <v>1626</v>
      </c>
      <c r="E560" s="52"/>
      <c r="F560" s="49" t="s">
        <v>1627</v>
      </c>
      <c r="G560" s="55" t="s">
        <v>173</v>
      </c>
      <c r="H560" s="54"/>
      <c r="I560" s="68" t="s">
        <v>1628</v>
      </c>
      <c r="J560" s="52" t="s">
        <v>1629</v>
      </c>
    </row>
    <row r="561" spans="1:10" ht="47.25" customHeight="1">
      <c r="A561" s="50" t="s">
        <v>1117</v>
      </c>
      <c r="B561" s="86" t="s">
        <v>18</v>
      </c>
      <c r="C561" s="58"/>
      <c r="D561" s="51" t="s">
        <v>1630</v>
      </c>
      <c r="E561" s="52"/>
      <c r="F561" s="62" t="s">
        <v>1631</v>
      </c>
      <c r="G561" s="55"/>
      <c r="H561" s="54"/>
      <c r="I561" s="67" t="s">
        <v>1632</v>
      </c>
      <c r="J561" s="52" t="s">
        <v>1633</v>
      </c>
    </row>
    <row r="562" spans="1:10" ht="39.75" customHeight="1">
      <c r="A562" s="50" t="s">
        <v>1117</v>
      </c>
      <c r="B562" s="86" t="s">
        <v>18</v>
      </c>
      <c r="C562" s="58"/>
      <c r="D562" s="51" t="s">
        <v>51</v>
      </c>
      <c r="E562" s="52"/>
      <c r="F562" s="64"/>
      <c r="G562" s="66" t="s">
        <v>173</v>
      </c>
      <c r="H562" s="63" t="s">
        <v>1634</v>
      </c>
      <c r="I562" s="37" t="s">
        <v>1560</v>
      </c>
      <c r="J562" s="52" t="s">
        <v>1561</v>
      </c>
    </row>
    <row r="563" spans="1:10" ht="39.75" customHeight="1">
      <c r="A563" s="50" t="s">
        <v>1117</v>
      </c>
      <c r="B563" s="86" t="s">
        <v>18</v>
      </c>
      <c r="C563" s="58"/>
      <c r="D563" s="51" t="s">
        <v>51</v>
      </c>
      <c r="E563" s="52"/>
      <c r="F563" s="64"/>
      <c r="G563" s="66" t="s">
        <v>173</v>
      </c>
      <c r="H563" s="88" t="s">
        <v>1635</v>
      </c>
      <c r="I563" s="86" t="s">
        <v>1528</v>
      </c>
      <c r="J563" s="50" t="s">
        <v>1529</v>
      </c>
    </row>
    <row r="564" spans="1:10" ht="62.25" customHeight="1">
      <c r="A564" s="50" t="s">
        <v>1117</v>
      </c>
      <c r="B564" s="86" t="s">
        <v>18</v>
      </c>
      <c r="C564" s="58"/>
      <c r="D564" s="51" t="s">
        <v>51</v>
      </c>
      <c r="E564" s="52"/>
      <c r="F564" s="64"/>
      <c r="G564" s="66" t="s">
        <v>173</v>
      </c>
      <c r="H564" s="88" t="s">
        <v>1636</v>
      </c>
      <c r="I564" s="37" t="s">
        <v>1556</v>
      </c>
      <c r="J564" s="52" t="s">
        <v>1557</v>
      </c>
    </row>
    <row r="565" spans="1:10" ht="48" customHeight="1">
      <c r="A565" s="50" t="s">
        <v>1117</v>
      </c>
      <c r="B565" s="86" t="s">
        <v>18</v>
      </c>
      <c r="C565" s="58"/>
      <c r="D565" s="52" t="s">
        <v>51</v>
      </c>
      <c r="E565" s="52"/>
      <c r="F565" s="64"/>
      <c r="G565" s="66" t="s">
        <v>173</v>
      </c>
      <c r="H565" s="64" t="s">
        <v>1637</v>
      </c>
      <c r="I565" s="37" t="s">
        <v>1548</v>
      </c>
      <c r="J565" s="52" t="s">
        <v>1553</v>
      </c>
    </row>
    <row r="566" spans="1:10" ht="57.75" customHeight="1">
      <c r="A566" s="50" t="s">
        <v>1117</v>
      </c>
      <c r="B566" s="86" t="s">
        <v>18</v>
      </c>
      <c r="C566" s="58"/>
      <c r="D566" s="52" t="s">
        <v>51</v>
      </c>
      <c r="E566" s="52"/>
      <c r="F566" s="64"/>
      <c r="G566" s="66" t="s">
        <v>173</v>
      </c>
      <c r="H566" s="64" t="s">
        <v>1638</v>
      </c>
      <c r="I566" s="37" t="s">
        <v>1552</v>
      </c>
      <c r="J566" s="52" t="s">
        <v>1553</v>
      </c>
    </row>
    <row r="567" spans="1:10" ht="47.25" customHeight="1">
      <c r="A567" s="50" t="s">
        <v>1117</v>
      </c>
      <c r="B567" s="86" t="s">
        <v>18</v>
      </c>
      <c r="C567" s="58"/>
      <c r="D567" s="51" t="s">
        <v>51</v>
      </c>
      <c r="E567" s="52"/>
      <c r="F567" s="50"/>
      <c r="G567" s="55" t="s">
        <v>173</v>
      </c>
      <c r="H567" s="62" t="s">
        <v>1639</v>
      </c>
      <c r="I567" s="37" t="s">
        <v>1605</v>
      </c>
      <c r="J567" s="52"/>
    </row>
    <row r="568" spans="1:10" ht="48" customHeight="1">
      <c r="A568" s="50" t="s">
        <v>1117</v>
      </c>
      <c r="B568" s="86" t="s">
        <v>18</v>
      </c>
      <c r="C568" s="58"/>
      <c r="D568" s="51" t="s">
        <v>51</v>
      </c>
      <c r="E568" s="52"/>
      <c r="F568" s="50"/>
      <c r="G568" s="55" t="s">
        <v>173</v>
      </c>
      <c r="H568" s="62" t="s">
        <v>1640</v>
      </c>
      <c r="I568" s="37" t="s">
        <v>1592</v>
      </c>
      <c r="J568" s="52"/>
    </row>
    <row r="569" spans="1:10" ht="62.25" customHeight="1">
      <c r="A569" s="50" t="s">
        <v>1117</v>
      </c>
      <c r="B569" s="86" t="s">
        <v>18</v>
      </c>
      <c r="C569" s="58"/>
      <c r="D569" s="52" t="s">
        <v>51</v>
      </c>
      <c r="E569" s="37"/>
      <c r="F569" s="54"/>
      <c r="G569" s="66" t="s">
        <v>173</v>
      </c>
      <c r="H569" s="54"/>
      <c r="I569" s="37" t="s">
        <v>1641</v>
      </c>
      <c r="J569" s="52" t="s">
        <v>1642</v>
      </c>
    </row>
    <row r="570" spans="1:10" ht="66.75" customHeight="1">
      <c r="A570" s="50" t="s">
        <v>1117</v>
      </c>
      <c r="B570" s="86" t="s">
        <v>18</v>
      </c>
      <c r="C570" s="118"/>
      <c r="D570" s="51" t="s">
        <v>51</v>
      </c>
      <c r="E570" s="52"/>
      <c r="F570" s="54"/>
      <c r="G570" s="55" t="s">
        <v>173</v>
      </c>
      <c r="H570" s="62" t="s">
        <v>1643</v>
      </c>
      <c r="I570" s="67" t="s">
        <v>1580</v>
      </c>
      <c r="J570" s="52" t="s">
        <v>1581</v>
      </c>
    </row>
    <row r="571" spans="1:10" ht="51.75" customHeight="1">
      <c r="A571" s="50" t="s">
        <v>1117</v>
      </c>
      <c r="B571" s="86" t="s">
        <v>18</v>
      </c>
      <c r="C571" s="58" t="s">
        <v>1625</v>
      </c>
      <c r="D571" s="52" t="s">
        <v>56</v>
      </c>
      <c r="E571" s="52"/>
      <c r="F571" s="49" t="s">
        <v>1644</v>
      </c>
      <c r="G571" s="66"/>
      <c r="H571" s="64"/>
      <c r="I571" s="37" t="s">
        <v>1645</v>
      </c>
      <c r="J571" s="52" t="s">
        <v>1646</v>
      </c>
    </row>
    <row r="572" spans="1:10" ht="24.75" customHeight="1">
      <c r="A572" s="50" t="s">
        <v>1117</v>
      </c>
      <c r="B572" s="86" t="s">
        <v>18</v>
      </c>
      <c r="C572" s="58"/>
      <c r="D572" s="52" t="s">
        <v>56</v>
      </c>
      <c r="E572" s="52"/>
      <c r="F572" s="62" t="s">
        <v>1647</v>
      </c>
      <c r="G572" s="55"/>
      <c r="H572" s="54"/>
      <c r="I572" s="67" t="s">
        <v>1648</v>
      </c>
      <c r="J572" s="52" t="s">
        <v>1649</v>
      </c>
    </row>
    <row r="573" spans="1:10" ht="38.25" customHeight="1">
      <c r="A573" s="50" t="s">
        <v>1117</v>
      </c>
      <c r="B573" s="86" t="s">
        <v>18</v>
      </c>
      <c r="C573" s="57" t="s">
        <v>1650</v>
      </c>
      <c r="D573" s="51" t="s">
        <v>56</v>
      </c>
      <c r="E573" s="52"/>
      <c r="F573" s="62" t="s">
        <v>1651</v>
      </c>
      <c r="G573" s="55"/>
      <c r="H573" s="54"/>
      <c r="I573" s="67" t="s">
        <v>1652</v>
      </c>
      <c r="J573" s="52"/>
    </row>
    <row r="574" spans="1:10" ht="54.75" customHeight="1">
      <c r="A574" s="50" t="s">
        <v>1117</v>
      </c>
      <c r="B574" s="86" t="s">
        <v>18</v>
      </c>
      <c r="C574" s="58"/>
      <c r="D574" s="52" t="s">
        <v>56</v>
      </c>
      <c r="E574" s="52"/>
      <c r="F574" s="54"/>
      <c r="G574" s="55"/>
      <c r="H574" s="54"/>
      <c r="I574" s="67" t="s">
        <v>1653</v>
      </c>
      <c r="J574" s="51" t="s">
        <v>1654</v>
      </c>
    </row>
    <row r="575" spans="1:10" ht="15.75" customHeight="1">
      <c r="A575" s="50" t="s">
        <v>1117</v>
      </c>
      <c r="B575" s="86" t="s">
        <v>18</v>
      </c>
      <c r="C575" s="58"/>
      <c r="D575" s="52" t="s">
        <v>56</v>
      </c>
      <c r="E575" s="52"/>
      <c r="F575" s="54"/>
      <c r="G575" s="55"/>
      <c r="H575" s="54"/>
      <c r="I575" s="37" t="s">
        <v>1655</v>
      </c>
      <c r="J575" s="52" t="s">
        <v>1656</v>
      </c>
    </row>
    <row r="576" spans="1:10" ht="31.5" customHeight="1">
      <c r="A576" s="50" t="s">
        <v>1117</v>
      </c>
      <c r="B576" s="86" t="s">
        <v>18</v>
      </c>
      <c r="C576" s="57" t="s">
        <v>1657</v>
      </c>
      <c r="D576" s="51" t="s">
        <v>56</v>
      </c>
      <c r="E576" s="52"/>
      <c r="F576" s="54"/>
      <c r="G576" s="55"/>
      <c r="H576" s="54"/>
      <c r="I576" s="37" t="s">
        <v>1658</v>
      </c>
      <c r="J576" s="52" t="s">
        <v>1659</v>
      </c>
    </row>
    <row r="577" spans="1:10" ht="52.5" customHeight="1">
      <c r="A577" s="50" t="s">
        <v>1117</v>
      </c>
      <c r="B577" s="86" t="s">
        <v>18</v>
      </c>
      <c r="C577" s="58" t="s">
        <v>1660</v>
      </c>
      <c r="D577" s="52" t="s">
        <v>56</v>
      </c>
      <c r="E577" s="52"/>
      <c r="F577" s="54"/>
      <c r="G577" s="55"/>
      <c r="H577" s="54"/>
      <c r="I577" s="37" t="s">
        <v>1661</v>
      </c>
      <c r="J577" s="52" t="s">
        <v>1662</v>
      </c>
    </row>
    <row r="578" spans="1:10" ht="52.5" customHeight="1">
      <c r="A578" s="50" t="s">
        <v>1117</v>
      </c>
      <c r="B578" s="86" t="s">
        <v>18</v>
      </c>
      <c r="C578" s="58" t="s">
        <v>1660</v>
      </c>
      <c r="D578" s="52" t="s">
        <v>56</v>
      </c>
      <c r="E578" s="52"/>
      <c r="F578" s="54"/>
      <c r="G578" s="55"/>
      <c r="H578" s="54"/>
      <c r="I578" s="37" t="s">
        <v>1663</v>
      </c>
      <c r="J578" s="52" t="s">
        <v>1664</v>
      </c>
    </row>
    <row r="579" spans="1:10" ht="37.5" customHeight="1">
      <c r="A579" s="50" t="s">
        <v>1117</v>
      </c>
      <c r="B579" s="86" t="s">
        <v>18</v>
      </c>
      <c r="C579" s="57"/>
      <c r="D579" s="51" t="s">
        <v>56</v>
      </c>
      <c r="E579" s="52"/>
      <c r="F579" s="54"/>
      <c r="G579" s="55"/>
      <c r="H579" s="54"/>
      <c r="I579" s="67" t="s">
        <v>1665</v>
      </c>
      <c r="J579" s="52"/>
    </row>
    <row r="580" spans="1:10" ht="30.75" customHeight="1">
      <c r="A580" s="50" t="s">
        <v>1117</v>
      </c>
      <c r="B580" s="86" t="s">
        <v>18</v>
      </c>
      <c r="C580" s="57"/>
      <c r="D580" s="51" t="s">
        <v>56</v>
      </c>
      <c r="E580" s="52"/>
      <c r="F580" s="54"/>
      <c r="G580" s="55"/>
      <c r="H580" s="54"/>
      <c r="I580" s="67" t="s">
        <v>1666</v>
      </c>
      <c r="J580" s="52"/>
    </row>
    <row r="581" spans="1:10" ht="27" customHeight="1">
      <c r="A581" s="50" t="s">
        <v>1117</v>
      </c>
      <c r="B581" s="86" t="s">
        <v>18</v>
      </c>
      <c r="C581" s="58"/>
      <c r="D581" s="51" t="s">
        <v>52</v>
      </c>
      <c r="E581" s="52"/>
      <c r="F581" s="54"/>
      <c r="G581" s="55"/>
      <c r="H581" s="54"/>
      <c r="I581" s="37" t="s">
        <v>1667</v>
      </c>
      <c r="J581" s="52" t="s">
        <v>1668</v>
      </c>
    </row>
    <row r="582" spans="1:10" ht="18.75" customHeight="1">
      <c r="A582" s="50" t="s">
        <v>1117</v>
      </c>
      <c r="B582" s="86" t="s">
        <v>18</v>
      </c>
      <c r="C582" s="58"/>
      <c r="D582" s="52" t="s">
        <v>52</v>
      </c>
      <c r="E582" s="52"/>
      <c r="F582" s="54"/>
      <c r="G582" s="55"/>
      <c r="H582" s="54"/>
      <c r="I582" s="37" t="s">
        <v>1669</v>
      </c>
      <c r="J582" s="52" t="s">
        <v>1670</v>
      </c>
    </row>
    <row r="583" spans="1:10" ht="15.75" customHeight="1">
      <c r="A583" s="50" t="s">
        <v>1117</v>
      </c>
      <c r="B583" s="86" t="s">
        <v>18</v>
      </c>
      <c r="C583" s="58"/>
      <c r="D583" s="52" t="s">
        <v>52</v>
      </c>
      <c r="E583" s="52"/>
      <c r="F583" s="54"/>
      <c r="G583" s="55"/>
      <c r="H583" s="54"/>
      <c r="I583" s="37" t="s">
        <v>1671</v>
      </c>
      <c r="J583" s="52" t="s">
        <v>1672</v>
      </c>
    </row>
    <row r="584" spans="1:10" ht="15.75" customHeight="1">
      <c r="A584" s="50" t="s">
        <v>1117</v>
      </c>
      <c r="B584" s="86" t="s">
        <v>18</v>
      </c>
      <c r="C584" s="58"/>
      <c r="D584" s="52" t="s">
        <v>52</v>
      </c>
      <c r="E584" s="52"/>
      <c r="F584" s="54"/>
      <c r="G584" s="55"/>
      <c r="H584" s="54"/>
      <c r="I584" s="37" t="s">
        <v>1673</v>
      </c>
      <c r="J584" s="52" t="s">
        <v>1674</v>
      </c>
    </row>
    <row r="585" spans="1:10" ht="15.75" customHeight="1">
      <c r="A585" s="50" t="s">
        <v>1117</v>
      </c>
      <c r="B585" s="86" t="s">
        <v>18</v>
      </c>
      <c r="C585" s="58"/>
      <c r="D585" s="52" t="s">
        <v>52</v>
      </c>
      <c r="E585" s="52"/>
      <c r="F585" s="54"/>
      <c r="G585" s="55"/>
      <c r="H585" s="54"/>
      <c r="I585" s="37" t="s">
        <v>1675</v>
      </c>
      <c r="J585" s="52" t="s">
        <v>1676</v>
      </c>
    </row>
    <row r="586" spans="1:10" ht="15.75" customHeight="1">
      <c r="A586" s="50" t="s">
        <v>1117</v>
      </c>
      <c r="B586" s="86" t="s">
        <v>18</v>
      </c>
      <c r="C586" s="58"/>
      <c r="D586" s="52" t="s">
        <v>52</v>
      </c>
      <c r="E586" s="52"/>
      <c r="F586" s="54"/>
      <c r="G586" s="55"/>
      <c r="H586" s="54"/>
      <c r="I586" s="37" t="s">
        <v>1677</v>
      </c>
      <c r="J586" s="52" t="s">
        <v>1678</v>
      </c>
    </row>
    <row r="587" spans="1:10" ht="28.5" customHeight="1">
      <c r="A587" s="50" t="s">
        <v>1117</v>
      </c>
      <c r="B587" s="86" t="s">
        <v>18</v>
      </c>
      <c r="C587" s="58"/>
      <c r="D587" s="52" t="s">
        <v>52</v>
      </c>
      <c r="E587" s="52"/>
      <c r="F587" s="54"/>
      <c r="G587" s="55"/>
      <c r="H587" s="54"/>
      <c r="I587" s="37" t="s">
        <v>1679</v>
      </c>
      <c r="J587" s="52" t="s">
        <v>1680</v>
      </c>
    </row>
    <row r="588" spans="1:10" ht="18" customHeight="1">
      <c r="A588" s="50" t="s">
        <v>1117</v>
      </c>
      <c r="B588" s="86" t="s">
        <v>18</v>
      </c>
      <c r="C588" s="58"/>
      <c r="D588" s="52" t="s">
        <v>52</v>
      </c>
      <c r="E588" s="52"/>
      <c r="F588" s="54"/>
      <c r="G588" s="55"/>
      <c r="H588" s="54"/>
      <c r="I588" s="37" t="s">
        <v>1681</v>
      </c>
      <c r="J588" s="52" t="s">
        <v>1682</v>
      </c>
    </row>
    <row r="589" spans="1:10" ht="25.5" customHeight="1">
      <c r="A589" s="50" t="s">
        <v>1117</v>
      </c>
      <c r="B589" s="86" t="s">
        <v>18</v>
      </c>
      <c r="C589" s="58"/>
      <c r="D589" s="52" t="s">
        <v>52</v>
      </c>
      <c r="E589" s="52"/>
      <c r="F589" s="54"/>
      <c r="G589" s="55"/>
      <c r="H589" s="54"/>
      <c r="I589" s="37" t="s">
        <v>1683</v>
      </c>
      <c r="J589" s="52" t="s">
        <v>1684</v>
      </c>
    </row>
    <row r="590" spans="1:10" ht="15.75" customHeight="1">
      <c r="A590" s="50" t="s">
        <v>1117</v>
      </c>
      <c r="B590" s="86" t="s">
        <v>18</v>
      </c>
      <c r="C590" s="58"/>
      <c r="D590" s="52" t="s">
        <v>52</v>
      </c>
      <c r="E590" s="52"/>
      <c r="F590" s="54"/>
      <c r="G590" s="55"/>
      <c r="H590" s="54"/>
      <c r="I590" s="37" t="s">
        <v>1685</v>
      </c>
      <c r="J590" s="52" t="s">
        <v>1686</v>
      </c>
    </row>
    <row r="591" spans="1:10" ht="28.5" customHeight="1">
      <c r="A591" s="50" t="s">
        <v>1117</v>
      </c>
      <c r="B591" s="86" t="s">
        <v>18</v>
      </c>
      <c r="C591" s="58" t="s">
        <v>1660</v>
      </c>
      <c r="D591" s="52" t="s">
        <v>52</v>
      </c>
      <c r="E591" s="52"/>
      <c r="F591" s="54"/>
      <c r="G591" s="55"/>
      <c r="H591" s="54"/>
      <c r="I591" s="37" t="s">
        <v>1687</v>
      </c>
      <c r="J591" s="52" t="s">
        <v>1688</v>
      </c>
    </row>
    <row r="592" spans="1:10" ht="43.5" customHeight="1" thickBot="1">
      <c r="A592" s="50" t="s">
        <v>1117</v>
      </c>
      <c r="B592" s="86" t="s">
        <v>18</v>
      </c>
      <c r="C592" s="86"/>
      <c r="D592" s="52" t="s">
        <v>52</v>
      </c>
      <c r="E592" s="52"/>
      <c r="F592" s="54"/>
      <c r="G592" s="55"/>
      <c r="H592" s="54"/>
      <c r="I592" s="37" t="s">
        <v>1689</v>
      </c>
      <c r="J592" s="52" t="s">
        <v>1690</v>
      </c>
    </row>
    <row r="593" spans="1:10" ht="36" hidden="1" customHeight="1">
      <c r="A593" s="50" t="s">
        <v>1117</v>
      </c>
      <c r="B593" s="86" t="s">
        <v>18</v>
      </c>
      <c r="C593" s="58"/>
      <c r="D593" s="137" t="s">
        <v>54</v>
      </c>
      <c r="E593" s="52" t="s">
        <v>456</v>
      </c>
      <c r="F593" s="54"/>
      <c r="G593" s="55" t="s">
        <v>173</v>
      </c>
      <c r="H593" s="54" t="s">
        <v>1691</v>
      </c>
      <c r="I593" s="37" t="s">
        <v>1605</v>
      </c>
      <c r="J593" s="52" t="s">
        <v>1692</v>
      </c>
    </row>
    <row r="594" spans="1:10" ht="24.75" hidden="1" customHeight="1">
      <c r="A594" s="50" t="s">
        <v>1117</v>
      </c>
      <c r="B594" s="86" t="s">
        <v>18</v>
      </c>
      <c r="C594" s="58"/>
      <c r="D594" s="137" t="s">
        <v>54</v>
      </c>
      <c r="E594" s="52"/>
      <c r="F594" s="54"/>
      <c r="G594" s="55" t="s">
        <v>173</v>
      </c>
      <c r="H594" s="54" t="s">
        <v>1693</v>
      </c>
      <c r="I594" s="37" t="s">
        <v>1592</v>
      </c>
      <c r="J594" s="52" t="s">
        <v>1694</v>
      </c>
    </row>
    <row r="595" spans="1:10" ht="35.25" hidden="1" customHeight="1">
      <c r="A595" s="50" t="s">
        <v>1117</v>
      </c>
      <c r="B595" s="86" t="s">
        <v>18</v>
      </c>
      <c r="C595" s="58"/>
      <c r="D595" s="137" t="s">
        <v>54</v>
      </c>
      <c r="E595" s="52"/>
      <c r="F595" s="54"/>
      <c r="G595" s="55" t="s">
        <v>173</v>
      </c>
      <c r="H595" s="54" t="s">
        <v>1695</v>
      </c>
      <c r="I595" s="37" t="s">
        <v>1696</v>
      </c>
      <c r="J595" s="52" t="s">
        <v>1596</v>
      </c>
    </row>
    <row r="596" spans="1:10" ht="36" hidden="1" customHeight="1">
      <c r="A596" s="50" t="s">
        <v>1117</v>
      </c>
      <c r="B596" s="86" t="s">
        <v>18</v>
      </c>
      <c r="C596" s="58"/>
      <c r="D596" s="137" t="s">
        <v>54</v>
      </c>
      <c r="E596" s="52" t="s">
        <v>456</v>
      </c>
      <c r="F596" s="54"/>
      <c r="G596" s="55" t="s">
        <v>173</v>
      </c>
      <c r="H596" s="54" t="s">
        <v>1697</v>
      </c>
      <c r="I596" s="37" t="s">
        <v>1599</v>
      </c>
      <c r="J596" s="52" t="s">
        <v>1698</v>
      </c>
    </row>
    <row r="597" spans="1:10" ht="27" hidden="1" customHeight="1">
      <c r="A597" s="50" t="s">
        <v>1117</v>
      </c>
      <c r="B597" s="86" t="s">
        <v>18</v>
      </c>
      <c r="C597" s="58"/>
      <c r="D597" s="137" t="s">
        <v>54</v>
      </c>
      <c r="E597" s="52"/>
      <c r="F597" s="54"/>
      <c r="G597" s="55" t="s">
        <v>173</v>
      </c>
      <c r="H597" s="62" t="s">
        <v>1699</v>
      </c>
      <c r="I597" s="67" t="s">
        <v>1700</v>
      </c>
      <c r="J597" s="52" t="s">
        <v>1608</v>
      </c>
    </row>
    <row r="598" spans="1:10" ht="32.25" hidden="1" customHeight="1">
      <c r="A598" s="50" t="s">
        <v>1117</v>
      </c>
      <c r="B598" s="86" t="s">
        <v>18</v>
      </c>
      <c r="C598" s="58"/>
      <c r="D598" s="137" t="s">
        <v>54</v>
      </c>
      <c r="E598" s="52"/>
      <c r="F598" s="54"/>
      <c r="G598" s="55" t="s">
        <v>173</v>
      </c>
      <c r="H598" s="62" t="s">
        <v>1701</v>
      </c>
      <c r="I598" s="37" t="s">
        <v>1610</v>
      </c>
      <c r="J598" s="52" t="s">
        <v>1611</v>
      </c>
    </row>
    <row r="599" spans="1:10" ht="50.25" customHeight="1">
      <c r="A599" s="77" t="s">
        <v>19</v>
      </c>
      <c r="B599" s="77" t="s">
        <v>63</v>
      </c>
      <c r="C599" s="108" t="s">
        <v>21</v>
      </c>
      <c r="D599" s="78" t="s">
        <v>1702</v>
      </c>
      <c r="E599" s="78"/>
      <c r="F599" s="79"/>
      <c r="G599" s="80" t="s">
        <v>173</v>
      </c>
      <c r="H599" s="139" t="s">
        <v>267</v>
      </c>
      <c r="I599" s="109" t="s">
        <v>1703</v>
      </c>
      <c r="J599" s="77" t="s">
        <v>269</v>
      </c>
    </row>
    <row r="600" spans="1:10" ht="47.25" customHeight="1">
      <c r="A600" s="50" t="s">
        <v>19</v>
      </c>
      <c r="B600" s="50" t="s">
        <v>63</v>
      </c>
      <c r="C600" s="50" t="s">
        <v>35</v>
      </c>
      <c r="D600" s="52" t="s">
        <v>1704</v>
      </c>
      <c r="E600" s="52"/>
      <c r="F600" s="54"/>
      <c r="G600" s="55" t="s">
        <v>173</v>
      </c>
      <c r="H600" s="88" t="s">
        <v>1705</v>
      </c>
      <c r="I600" s="75" t="s">
        <v>1706</v>
      </c>
      <c r="J600" s="50" t="s">
        <v>1707</v>
      </c>
    </row>
    <row r="601" spans="1:10" ht="40.5" customHeight="1">
      <c r="A601" s="50" t="s">
        <v>19</v>
      </c>
      <c r="B601" s="50" t="s">
        <v>63</v>
      </c>
      <c r="C601" s="50"/>
      <c r="D601" s="52" t="s">
        <v>55</v>
      </c>
      <c r="E601" s="52"/>
      <c r="F601" s="54"/>
      <c r="G601" s="55" t="s">
        <v>173</v>
      </c>
      <c r="H601" s="88" t="s">
        <v>1708</v>
      </c>
      <c r="I601" s="50" t="s">
        <v>1709</v>
      </c>
      <c r="J601" s="50" t="s">
        <v>1710</v>
      </c>
    </row>
    <row r="602" spans="1:10" ht="40.5" customHeight="1">
      <c r="A602" s="50" t="s">
        <v>19</v>
      </c>
      <c r="B602" s="50" t="s">
        <v>63</v>
      </c>
      <c r="C602" s="60" t="s">
        <v>1711</v>
      </c>
      <c r="D602" s="52" t="s">
        <v>1712</v>
      </c>
      <c r="E602" s="52"/>
      <c r="F602" s="64" t="s">
        <v>1713</v>
      </c>
      <c r="G602" s="65" t="s">
        <v>173</v>
      </c>
      <c r="H602" s="54"/>
      <c r="I602" s="83" t="s">
        <v>1714</v>
      </c>
      <c r="J602" s="50" t="s">
        <v>1715</v>
      </c>
    </row>
    <row r="603" spans="1:10" ht="15.75" customHeight="1">
      <c r="A603" s="50" t="s">
        <v>19</v>
      </c>
      <c r="B603" s="50" t="s">
        <v>63</v>
      </c>
      <c r="C603" s="93" t="s">
        <v>1716</v>
      </c>
      <c r="D603" s="52" t="s">
        <v>1717</v>
      </c>
      <c r="E603" s="52"/>
      <c r="F603" s="64" t="s">
        <v>1718</v>
      </c>
      <c r="G603" s="116" t="s">
        <v>173</v>
      </c>
      <c r="H603" s="119"/>
      <c r="I603" s="83" t="s">
        <v>1719</v>
      </c>
      <c r="J603" s="50" t="s">
        <v>1720</v>
      </c>
    </row>
    <row r="604" spans="1:10" ht="36" customHeight="1">
      <c r="A604" s="50" t="s">
        <v>19</v>
      </c>
      <c r="B604" s="50" t="s">
        <v>63</v>
      </c>
      <c r="C604" s="50"/>
      <c r="D604" s="51" t="s">
        <v>1721</v>
      </c>
      <c r="E604" s="52"/>
      <c r="F604" s="54" t="s">
        <v>1722</v>
      </c>
      <c r="G604" s="55"/>
      <c r="H604" s="54"/>
      <c r="I604" s="71" t="s">
        <v>1723</v>
      </c>
      <c r="J604" s="50" t="s">
        <v>1724</v>
      </c>
    </row>
    <row r="605" spans="1:10" ht="55.5" customHeight="1">
      <c r="A605" s="50" t="s">
        <v>19</v>
      </c>
      <c r="B605" s="75" t="s">
        <v>60</v>
      </c>
      <c r="C605" s="50" t="s">
        <v>21</v>
      </c>
      <c r="D605" s="51" t="s">
        <v>1725</v>
      </c>
      <c r="E605" s="37"/>
      <c r="F605" s="54" t="s">
        <v>322</v>
      </c>
      <c r="G605" s="55"/>
      <c r="H605" s="54"/>
      <c r="I605" s="69" t="s">
        <v>323</v>
      </c>
      <c r="J605" s="52" t="s">
        <v>324</v>
      </c>
    </row>
    <row r="606" spans="1:10" ht="67.5" customHeight="1">
      <c r="A606" s="50" t="s">
        <v>19</v>
      </c>
      <c r="B606" s="50" t="s">
        <v>63</v>
      </c>
      <c r="C606" s="50"/>
      <c r="D606" s="51" t="s">
        <v>1726</v>
      </c>
      <c r="E606" s="52"/>
      <c r="F606" s="62" t="s">
        <v>1727</v>
      </c>
      <c r="G606" s="55"/>
      <c r="H606" s="54"/>
      <c r="I606" s="84" t="s">
        <v>1728</v>
      </c>
      <c r="J606" s="50" t="s">
        <v>1729</v>
      </c>
    </row>
    <row r="607" spans="1:10" ht="82.5" customHeight="1">
      <c r="A607" s="50" t="s">
        <v>19</v>
      </c>
      <c r="B607" s="50" t="s">
        <v>63</v>
      </c>
      <c r="C607" s="50" t="s">
        <v>21</v>
      </c>
      <c r="D607" s="51" t="s">
        <v>1730</v>
      </c>
      <c r="E607" s="52"/>
      <c r="F607" s="114" t="s">
        <v>1731</v>
      </c>
      <c r="G607" s="55"/>
      <c r="H607" s="54"/>
      <c r="I607" s="83" t="s">
        <v>1732</v>
      </c>
      <c r="J607" s="50" t="s">
        <v>1733</v>
      </c>
    </row>
    <row r="608" spans="1:10" ht="72" customHeight="1">
      <c r="A608" s="50" t="s">
        <v>19</v>
      </c>
      <c r="B608" s="50" t="s">
        <v>63</v>
      </c>
      <c r="C608" s="50" t="s">
        <v>1346</v>
      </c>
      <c r="D608" s="52" t="s">
        <v>51</v>
      </c>
      <c r="E608" s="52"/>
      <c r="F608" s="54"/>
      <c r="G608" s="55" t="s">
        <v>173</v>
      </c>
      <c r="H608" s="54"/>
      <c r="I608" s="50" t="s">
        <v>1734</v>
      </c>
      <c r="J608" s="50" t="s">
        <v>1735</v>
      </c>
    </row>
    <row r="609" spans="1:10" ht="61.5" customHeight="1">
      <c r="A609" s="50" t="s">
        <v>19</v>
      </c>
      <c r="B609" s="50" t="s">
        <v>63</v>
      </c>
      <c r="C609" s="50" t="s">
        <v>1736</v>
      </c>
      <c r="D609" s="52" t="s">
        <v>51</v>
      </c>
      <c r="E609" s="52"/>
      <c r="F609" s="54"/>
      <c r="G609" s="49" t="s">
        <v>173</v>
      </c>
      <c r="H609" s="54"/>
      <c r="I609" s="50" t="s">
        <v>1737</v>
      </c>
      <c r="J609" s="50" t="s">
        <v>1738</v>
      </c>
    </row>
    <row r="610" spans="1:10" ht="43.5" customHeight="1">
      <c r="A610" s="50" t="s">
        <v>19</v>
      </c>
      <c r="B610" s="60" t="s">
        <v>62</v>
      </c>
      <c r="C610" s="50"/>
      <c r="D610" s="52" t="s">
        <v>51</v>
      </c>
      <c r="E610" s="52"/>
      <c r="F610" s="54"/>
      <c r="G610" s="65" t="s">
        <v>62</v>
      </c>
      <c r="H610" s="53" t="s">
        <v>1739</v>
      </c>
      <c r="I610" s="111" t="s">
        <v>1740</v>
      </c>
      <c r="J610" s="50"/>
    </row>
    <row r="611" spans="1:10" ht="42" customHeight="1">
      <c r="A611" s="50" t="s">
        <v>19</v>
      </c>
      <c r="B611" s="60" t="s">
        <v>62</v>
      </c>
      <c r="C611" s="93"/>
      <c r="D611" s="52" t="s">
        <v>51</v>
      </c>
      <c r="E611" s="52"/>
      <c r="F611" s="54"/>
      <c r="G611" s="65" t="s">
        <v>62</v>
      </c>
      <c r="H611" s="62" t="s">
        <v>1741</v>
      </c>
      <c r="I611" s="60" t="s">
        <v>1742</v>
      </c>
      <c r="J611" s="50"/>
    </row>
    <row r="612" spans="1:10" ht="43.5" customHeight="1">
      <c r="A612" s="50" t="s">
        <v>19</v>
      </c>
      <c r="B612" s="60" t="s">
        <v>62</v>
      </c>
      <c r="C612" s="50"/>
      <c r="D612" s="52" t="s">
        <v>51</v>
      </c>
      <c r="E612" s="52"/>
      <c r="F612" s="54"/>
      <c r="G612" s="65" t="s">
        <v>62</v>
      </c>
      <c r="H612" s="54" t="s">
        <v>1743</v>
      </c>
      <c r="I612" s="111" t="s">
        <v>1744</v>
      </c>
      <c r="J612" s="50"/>
    </row>
    <row r="613" spans="1:10" ht="60.75" customHeight="1">
      <c r="A613" s="50" t="s">
        <v>19</v>
      </c>
      <c r="B613" s="60" t="s">
        <v>62</v>
      </c>
      <c r="C613" s="60" t="s">
        <v>1745</v>
      </c>
      <c r="D613" s="52" t="s">
        <v>51</v>
      </c>
      <c r="E613" s="52"/>
      <c r="F613" s="54"/>
      <c r="G613" s="65" t="s">
        <v>62</v>
      </c>
      <c r="H613" s="54" t="s">
        <v>1746</v>
      </c>
      <c r="I613" s="111" t="s">
        <v>1747</v>
      </c>
      <c r="J613" s="50"/>
    </row>
    <row r="614" spans="1:10" ht="57" customHeight="1">
      <c r="A614" s="37" t="s">
        <v>19</v>
      </c>
      <c r="B614" s="60" t="s">
        <v>62</v>
      </c>
      <c r="C614" s="123"/>
      <c r="D614" s="52" t="s">
        <v>51</v>
      </c>
      <c r="E614" s="123"/>
      <c r="F614" s="125"/>
      <c r="G614" s="140" t="s">
        <v>62</v>
      </c>
      <c r="H614" s="117" t="s">
        <v>1748</v>
      </c>
      <c r="I614" s="67" t="s">
        <v>1749</v>
      </c>
      <c r="J614" s="37"/>
    </row>
    <row r="615" spans="1:10" ht="57" customHeight="1">
      <c r="A615" s="37" t="s">
        <v>19</v>
      </c>
      <c r="B615" s="60" t="s">
        <v>62</v>
      </c>
      <c r="C615" s="123"/>
      <c r="D615" s="52" t="s">
        <v>51</v>
      </c>
      <c r="E615" s="123"/>
      <c r="F615" s="125"/>
      <c r="G615" s="140" t="s">
        <v>62</v>
      </c>
      <c r="H615" s="117" t="s">
        <v>1750</v>
      </c>
      <c r="I615" s="67" t="s">
        <v>1751</v>
      </c>
      <c r="J615" s="37"/>
    </row>
    <row r="616" spans="1:10" ht="43.5" customHeight="1">
      <c r="A616" s="37" t="s">
        <v>19</v>
      </c>
      <c r="B616" s="60" t="s">
        <v>62</v>
      </c>
      <c r="C616" s="123"/>
      <c r="D616" s="52" t="s">
        <v>51</v>
      </c>
      <c r="E616" s="123"/>
      <c r="F616" s="125"/>
      <c r="G616" s="140" t="s">
        <v>62</v>
      </c>
      <c r="H616" s="117" t="s">
        <v>1752</v>
      </c>
      <c r="I616" s="141" t="s">
        <v>1753</v>
      </c>
      <c r="J616" s="37"/>
    </row>
    <row r="617" spans="1:10" ht="57" customHeight="1">
      <c r="A617" s="37" t="s">
        <v>19</v>
      </c>
      <c r="B617" s="60" t="s">
        <v>62</v>
      </c>
      <c r="C617" s="123"/>
      <c r="D617" s="52" t="s">
        <v>51</v>
      </c>
      <c r="E617" s="123"/>
      <c r="F617" s="125"/>
      <c r="G617" s="140" t="s">
        <v>62</v>
      </c>
      <c r="H617" s="117" t="s">
        <v>1754</v>
      </c>
      <c r="I617" s="37" t="s">
        <v>1755</v>
      </c>
      <c r="J617" s="37"/>
    </row>
    <row r="618" spans="1:10" ht="57" customHeight="1">
      <c r="A618" s="37" t="s">
        <v>19</v>
      </c>
      <c r="B618" s="60" t="s">
        <v>62</v>
      </c>
      <c r="C618" s="123"/>
      <c r="D618" s="52" t="s">
        <v>51</v>
      </c>
      <c r="E618" s="123"/>
      <c r="F618" s="125"/>
      <c r="G618" s="140" t="s">
        <v>62</v>
      </c>
      <c r="H618" s="117" t="s">
        <v>1756</v>
      </c>
      <c r="I618" s="37" t="s">
        <v>1757</v>
      </c>
      <c r="J618" s="37"/>
    </row>
    <row r="619" spans="1:10" ht="44.25" customHeight="1">
      <c r="A619" s="50" t="s">
        <v>19</v>
      </c>
      <c r="B619" s="60" t="s">
        <v>62</v>
      </c>
      <c r="C619" s="50"/>
      <c r="D619" s="52" t="s">
        <v>51</v>
      </c>
      <c r="E619" s="52"/>
      <c r="F619" s="54"/>
      <c r="G619" s="65" t="s">
        <v>62</v>
      </c>
      <c r="H619" s="62" t="s">
        <v>1758</v>
      </c>
      <c r="I619" s="60" t="s">
        <v>1759</v>
      </c>
      <c r="J619" s="50"/>
    </row>
    <row r="620" spans="1:10" ht="42" customHeight="1">
      <c r="A620" s="50" t="s">
        <v>19</v>
      </c>
      <c r="B620" s="60" t="s">
        <v>62</v>
      </c>
      <c r="C620" s="93"/>
      <c r="D620" s="52" t="s">
        <v>51</v>
      </c>
      <c r="E620" s="52"/>
      <c r="F620" s="54"/>
      <c r="G620" s="65" t="s">
        <v>62</v>
      </c>
      <c r="H620" s="62" t="s">
        <v>1760</v>
      </c>
      <c r="I620" s="60" t="s">
        <v>1761</v>
      </c>
      <c r="J620" s="50"/>
    </row>
    <row r="621" spans="1:10" ht="57" customHeight="1">
      <c r="A621" s="50" t="s">
        <v>19</v>
      </c>
      <c r="B621" s="50" t="s">
        <v>63</v>
      </c>
      <c r="C621" s="50"/>
      <c r="D621" s="52" t="s">
        <v>56</v>
      </c>
      <c r="E621" s="52"/>
      <c r="F621" s="54" t="s">
        <v>1762</v>
      </c>
      <c r="G621" s="65" t="s">
        <v>62</v>
      </c>
      <c r="H621" s="54"/>
      <c r="I621" s="86" t="s">
        <v>1763</v>
      </c>
      <c r="J621" s="50" t="s">
        <v>1764</v>
      </c>
    </row>
    <row r="622" spans="1:10" ht="45" customHeight="1">
      <c r="A622" s="50" t="s">
        <v>19</v>
      </c>
      <c r="B622" s="50" t="s">
        <v>63</v>
      </c>
      <c r="C622" s="50"/>
      <c r="D622" s="52" t="s">
        <v>56</v>
      </c>
      <c r="E622" s="52"/>
      <c r="F622" s="62" t="s">
        <v>1765</v>
      </c>
      <c r="G622" s="55"/>
      <c r="H622" s="54"/>
      <c r="I622" s="50" t="s">
        <v>1766</v>
      </c>
      <c r="J622" s="50" t="s">
        <v>1767</v>
      </c>
    </row>
    <row r="623" spans="1:10" ht="82.5" customHeight="1">
      <c r="A623" s="50" t="s">
        <v>19</v>
      </c>
      <c r="B623" s="50" t="s">
        <v>63</v>
      </c>
      <c r="C623" s="50"/>
      <c r="D623" s="52" t="s">
        <v>56</v>
      </c>
      <c r="E623" s="52"/>
      <c r="F623" s="54"/>
      <c r="G623" s="55"/>
      <c r="H623" s="54"/>
      <c r="I623" s="50" t="s">
        <v>1768</v>
      </c>
      <c r="J623" s="50" t="s">
        <v>1769</v>
      </c>
    </row>
    <row r="624" spans="1:10" ht="33.75" customHeight="1">
      <c r="A624" s="50" t="s">
        <v>19</v>
      </c>
      <c r="B624" s="50" t="s">
        <v>63</v>
      </c>
      <c r="C624" s="50"/>
      <c r="D624" s="52" t="s">
        <v>56</v>
      </c>
      <c r="E624" s="52"/>
      <c r="F624" s="54"/>
      <c r="G624" s="55"/>
      <c r="H624" s="54"/>
      <c r="I624" s="50" t="s">
        <v>1770</v>
      </c>
      <c r="J624" s="50" t="s">
        <v>1771</v>
      </c>
    </row>
    <row r="625" spans="1:10" ht="21" customHeight="1">
      <c r="A625" s="50" t="s">
        <v>19</v>
      </c>
      <c r="B625" s="50" t="s">
        <v>63</v>
      </c>
      <c r="C625" s="50" t="s">
        <v>21</v>
      </c>
      <c r="D625" s="51" t="s">
        <v>56</v>
      </c>
      <c r="E625" s="52"/>
      <c r="F625" s="119"/>
      <c r="G625" s="55"/>
      <c r="H625" s="54"/>
      <c r="I625" s="86" t="s">
        <v>1772</v>
      </c>
      <c r="J625" s="50" t="s">
        <v>1773</v>
      </c>
    </row>
    <row r="626" spans="1:10" ht="45" customHeight="1">
      <c r="A626" s="50" t="s">
        <v>19</v>
      </c>
      <c r="B626" s="50" t="s">
        <v>63</v>
      </c>
      <c r="C626" s="50" t="s">
        <v>1774</v>
      </c>
      <c r="D626" s="52" t="s">
        <v>56</v>
      </c>
      <c r="E626" s="52"/>
      <c r="F626" s="119"/>
      <c r="G626" s="55"/>
      <c r="H626" s="54"/>
      <c r="I626" s="86" t="s">
        <v>1775</v>
      </c>
      <c r="J626" s="50" t="s">
        <v>1776</v>
      </c>
    </row>
    <row r="627" spans="1:10" ht="47.25" customHeight="1">
      <c r="A627" s="50" t="s">
        <v>19</v>
      </c>
      <c r="B627" s="50" t="s">
        <v>63</v>
      </c>
      <c r="C627" s="50"/>
      <c r="D627" s="51" t="s">
        <v>56</v>
      </c>
      <c r="E627" s="52"/>
      <c r="F627" s="119"/>
      <c r="G627" s="65" t="s">
        <v>62</v>
      </c>
      <c r="H627" s="54"/>
      <c r="I627" s="111" t="s">
        <v>1777</v>
      </c>
      <c r="J627" s="50"/>
    </row>
    <row r="628" spans="1:10" ht="47.25" customHeight="1">
      <c r="A628" s="50" t="s">
        <v>19</v>
      </c>
      <c r="B628" s="50" t="s">
        <v>63</v>
      </c>
      <c r="C628" s="50"/>
      <c r="D628" s="51" t="s">
        <v>56</v>
      </c>
      <c r="E628" s="52"/>
      <c r="F628" s="119"/>
      <c r="G628" s="55"/>
      <c r="H628" s="54"/>
      <c r="I628" s="111" t="s">
        <v>1778</v>
      </c>
      <c r="J628" s="50"/>
    </row>
    <row r="629" spans="1:10" ht="47.25" customHeight="1">
      <c r="A629" s="50" t="s">
        <v>19</v>
      </c>
      <c r="B629" s="50" t="s">
        <v>63</v>
      </c>
      <c r="C629" s="50"/>
      <c r="D629" s="52" t="s">
        <v>52</v>
      </c>
      <c r="E629" s="52"/>
      <c r="F629" s="119"/>
      <c r="G629" s="55"/>
      <c r="H629" s="54"/>
      <c r="I629" s="86" t="s">
        <v>1779</v>
      </c>
      <c r="J629" s="50" t="s">
        <v>1780</v>
      </c>
    </row>
    <row r="630" spans="1:10" ht="21" customHeight="1">
      <c r="A630" s="50" t="s">
        <v>19</v>
      </c>
      <c r="B630" s="50" t="s">
        <v>63</v>
      </c>
      <c r="C630" s="50"/>
      <c r="D630" s="52" t="s">
        <v>52</v>
      </c>
      <c r="E630" s="52"/>
      <c r="F630" s="54"/>
      <c r="G630" s="55"/>
      <c r="H630" s="54"/>
      <c r="I630" s="50" t="s">
        <v>1781</v>
      </c>
      <c r="J630" s="50" t="s">
        <v>1782</v>
      </c>
    </row>
    <row r="631" spans="1:10" ht="21" customHeight="1">
      <c r="A631" s="50" t="s">
        <v>19</v>
      </c>
      <c r="B631" s="50" t="s">
        <v>63</v>
      </c>
      <c r="C631" s="50" t="s">
        <v>1346</v>
      </c>
      <c r="D631" s="52" t="s">
        <v>52</v>
      </c>
      <c r="E631" s="52"/>
      <c r="F631" s="119"/>
      <c r="G631" s="55"/>
      <c r="H631" s="54"/>
      <c r="I631" s="86" t="s">
        <v>1783</v>
      </c>
      <c r="J631" s="50" t="s">
        <v>1784</v>
      </c>
    </row>
    <row r="632" spans="1:10" ht="21" customHeight="1">
      <c r="A632" s="50" t="s">
        <v>19</v>
      </c>
      <c r="B632" s="50" t="s">
        <v>63</v>
      </c>
      <c r="C632" s="50" t="s">
        <v>1346</v>
      </c>
      <c r="D632" s="52" t="s">
        <v>52</v>
      </c>
      <c r="E632" s="52"/>
      <c r="F632" s="119"/>
      <c r="G632" s="55"/>
      <c r="H632" s="54"/>
      <c r="I632" s="86" t="s">
        <v>1785</v>
      </c>
      <c r="J632" s="50" t="s">
        <v>1786</v>
      </c>
    </row>
    <row r="633" spans="1:10" ht="21" customHeight="1">
      <c r="A633" s="50" t="s">
        <v>19</v>
      </c>
      <c r="B633" s="50" t="s">
        <v>63</v>
      </c>
      <c r="C633" s="50"/>
      <c r="D633" s="52" t="s">
        <v>52</v>
      </c>
      <c r="E633" s="52"/>
      <c r="F633" s="119"/>
      <c r="G633" s="55"/>
      <c r="H633" s="54"/>
      <c r="I633" s="86" t="s">
        <v>1787</v>
      </c>
      <c r="J633" s="50" t="s">
        <v>1788</v>
      </c>
    </row>
    <row r="634" spans="1:10" ht="39" customHeight="1">
      <c r="A634" s="50" t="s">
        <v>19</v>
      </c>
      <c r="B634" s="50" t="s">
        <v>63</v>
      </c>
      <c r="C634" s="50" t="s">
        <v>1346</v>
      </c>
      <c r="D634" s="52" t="s">
        <v>52</v>
      </c>
      <c r="E634" s="52"/>
      <c r="F634" s="54"/>
      <c r="G634" s="55"/>
      <c r="H634" s="54"/>
      <c r="I634" s="50" t="s">
        <v>1789</v>
      </c>
      <c r="J634" s="50" t="s">
        <v>1790</v>
      </c>
    </row>
    <row r="635" spans="1:10" ht="27" customHeight="1">
      <c r="A635" s="50" t="s">
        <v>19</v>
      </c>
      <c r="B635" s="50" t="s">
        <v>63</v>
      </c>
      <c r="C635" s="50"/>
      <c r="D635" s="52" t="s">
        <v>52</v>
      </c>
      <c r="E635" s="52"/>
      <c r="F635" s="54"/>
      <c r="G635" s="55"/>
      <c r="H635" s="54"/>
      <c r="I635" s="50" t="s">
        <v>1791</v>
      </c>
      <c r="J635" s="50" t="s">
        <v>1792</v>
      </c>
    </row>
    <row r="636" spans="1:10" ht="33" customHeight="1">
      <c r="A636" s="50" t="s">
        <v>19</v>
      </c>
      <c r="B636" s="50" t="s">
        <v>63</v>
      </c>
      <c r="C636" s="50" t="s">
        <v>1793</v>
      </c>
      <c r="D636" s="52" t="s">
        <v>52</v>
      </c>
      <c r="E636" s="52"/>
      <c r="F636" s="54"/>
      <c r="G636" s="55"/>
      <c r="H636" s="54"/>
      <c r="I636" s="50" t="s">
        <v>1794</v>
      </c>
      <c r="J636" s="50" t="s">
        <v>1795</v>
      </c>
    </row>
    <row r="637" spans="1:10" ht="42" customHeight="1">
      <c r="A637" s="50" t="s">
        <v>19</v>
      </c>
      <c r="B637" s="50" t="s">
        <v>63</v>
      </c>
      <c r="C637" s="93"/>
      <c r="D637" s="52" t="s">
        <v>52</v>
      </c>
      <c r="E637" s="52"/>
      <c r="F637" s="54"/>
      <c r="G637" s="55"/>
      <c r="H637" s="54"/>
      <c r="I637" s="50" t="s">
        <v>1796</v>
      </c>
      <c r="J637" s="50" t="s">
        <v>1797</v>
      </c>
    </row>
    <row r="638" spans="1:10" ht="42" customHeight="1" thickBot="1">
      <c r="A638" s="50" t="s">
        <v>19</v>
      </c>
      <c r="B638" s="50" t="s">
        <v>63</v>
      </c>
      <c r="C638" s="93"/>
      <c r="D638" s="52" t="s">
        <v>52</v>
      </c>
      <c r="E638" s="52"/>
      <c r="F638" s="54"/>
      <c r="G638" s="55"/>
      <c r="H638" s="54"/>
      <c r="I638" s="60" t="s">
        <v>1798</v>
      </c>
      <c r="J638" s="50"/>
    </row>
    <row r="639" spans="1:10" ht="34.5" hidden="1" customHeight="1">
      <c r="A639" s="50" t="s">
        <v>19</v>
      </c>
      <c r="B639" s="50" t="s">
        <v>63</v>
      </c>
      <c r="C639" s="50"/>
      <c r="D639" s="51" t="s">
        <v>57</v>
      </c>
      <c r="E639" s="52"/>
      <c r="F639" s="119"/>
      <c r="G639" s="55"/>
      <c r="H639" s="54"/>
      <c r="I639" s="86" t="s">
        <v>1799</v>
      </c>
      <c r="J639" s="50" t="s">
        <v>1773</v>
      </c>
    </row>
    <row r="640" spans="1:10" ht="58.5" customHeight="1">
      <c r="A640" s="77" t="s">
        <v>10</v>
      </c>
      <c r="B640" s="77" t="s">
        <v>12</v>
      </c>
      <c r="C640" s="77"/>
      <c r="D640" s="78" t="s">
        <v>1800</v>
      </c>
      <c r="E640" s="78" t="s">
        <v>73</v>
      </c>
      <c r="F640" s="79"/>
      <c r="G640" s="80" t="s">
        <v>91</v>
      </c>
      <c r="H640" s="79" t="s">
        <v>1801</v>
      </c>
      <c r="I640" s="109" t="s">
        <v>1802</v>
      </c>
      <c r="J640" s="78" t="s">
        <v>1803</v>
      </c>
    </row>
    <row r="641" spans="1:10" ht="15.75" customHeight="1">
      <c r="A641" s="50" t="s">
        <v>10</v>
      </c>
      <c r="B641" s="50" t="s">
        <v>12</v>
      </c>
      <c r="C641" s="50"/>
      <c r="D641" s="52" t="s">
        <v>1804</v>
      </c>
      <c r="E641" s="52" t="s">
        <v>73</v>
      </c>
      <c r="F641" s="54"/>
      <c r="G641" s="55" t="s">
        <v>74</v>
      </c>
      <c r="H641" s="54" t="s">
        <v>1805</v>
      </c>
      <c r="I641" s="84" t="s">
        <v>1806</v>
      </c>
      <c r="J641" s="52" t="s">
        <v>1807</v>
      </c>
    </row>
    <row r="642" spans="1:10" ht="29.25" customHeight="1">
      <c r="A642" s="50" t="s">
        <v>10</v>
      </c>
      <c r="B642" s="50" t="s">
        <v>12</v>
      </c>
      <c r="C642" s="50"/>
      <c r="D642" s="52" t="s">
        <v>1808</v>
      </c>
      <c r="E642" s="52"/>
      <c r="F642" s="54"/>
      <c r="G642" s="55" t="s">
        <v>91</v>
      </c>
      <c r="H642" s="54" t="s">
        <v>1809</v>
      </c>
      <c r="I642" s="84" t="s">
        <v>1810</v>
      </c>
      <c r="J642" s="52" t="s">
        <v>1811</v>
      </c>
    </row>
    <row r="643" spans="1:10" ht="30.75" customHeight="1">
      <c r="A643" s="50" t="s">
        <v>10</v>
      </c>
      <c r="B643" s="50" t="s">
        <v>12</v>
      </c>
      <c r="C643" s="50"/>
      <c r="D643" s="52" t="s">
        <v>1812</v>
      </c>
      <c r="E643" s="52" t="s">
        <v>73</v>
      </c>
      <c r="F643" s="54"/>
      <c r="G643" s="55" t="s">
        <v>91</v>
      </c>
      <c r="H643" s="54" t="s">
        <v>1813</v>
      </c>
      <c r="I643" s="84" t="s">
        <v>1814</v>
      </c>
      <c r="J643" s="52" t="s">
        <v>1815</v>
      </c>
    </row>
    <row r="644" spans="1:10" ht="15.75" customHeight="1">
      <c r="A644" s="50" t="s">
        <v>10</v>
      </c>
      <c r="B644" s="50" t="s">
        <v>12</v>
      </c>
      <c r="C644" s="50"/>
      <c r="D644" s="51" t="s">
        <v>1816</v>
      </c>
      <c r="E644" s="52" t="s">
        <v>73</v>
      </c>
      <c r="F644" s="64" t="s">
        <v>1817</v>
      </c>
      <c r="G644" s="66" t="s">
        <v>74</v>
      </c>
      <c r="H644" s="114" t="s">
        <v>1818</v>
      </c>
      <c r="I644" s="71" t="s">
        <v>1819</v>
      </c>
      <c r="J644" s="50" t="s">
        <v>1820</v>
      </c>
    </row>
    <row r="645" spans="1:10" ht="28.5" customHeight="1">
      <c r="A645" s="50" t="s">
        <v>10</v>
      </c>
      <c r="B645" s="50" t="s">
        <v>12</v>
      </c>
      <c r="C645" s="50"/>
      <c r="D645" s="52" t="s">
        <v>55</v>
      </c>
      <c r="E645" s="52" t="s">
        <v>73</v>
      </c>
      <c r="F645" s="54"/>
      <c r="G645" s="55" t="s">
        <v>91</v>
      </c>
      <c r="H645" s="54" t="s">
        <v>1821</v>
      </c>
      <c r="I645" s="60" t="s">
        <v>1822</v>
      </c>
      <c r="J645" s="52" t="s">
        <v>1823</v>
      </c>
    </row>
    <row r="646" spans="1:10" ht="32.25" customHeight="1">
      <c r="A646" s="50" t="s">
        <v>10</v>
      </c>
      <c r="B646" s="50" t="s">
        <v>12</v>
      </c>
      <c r="C646" s="50"/>
      <c r="D646" s="52" t="s">
        <v>55</v>
      </c>
      <c r="E646" s="52"/>
      <c r="F646" s="54"/>
      <c r="G646" s="55" t="s">
        <v>91</v>
      </c>
      <c r="H646" s="54" t="s">
        <v>1824</v>
      </c>
      <c r="I646" s="60" t="s">
        <v>1825</v>
      </c>
      <c r="J646" s="52" t="s">
        <v>1826</v>
      </c>
    </row>
    <row r="647" spans="1:10" ht="27.75" customHeight="1">
      <c r="A647" s="50" t="s">
        <v>10</v>
      </c>
      <c r="B647" s="50" t="s">
        <v>12</v>
      </c>
      <c r="C647" s="50"/>
      <c r="D647" s="52" t="s">
        <v>55</v>
      </c>
      <c r="E647" s="52"/>
      <c r="F647" s="54"/>
      <c r="G647" s="55" t="s">
        <v>91</v>
      </c>
      <c r="H647" s="54" t="s">
        <v>1827</v>
      </c>
      <c r="I647" s="60" t="s">
        <v>1828</v>
      </c>
      <c r="J647" s="52" t="s">
        <v>1829</v>
      </c>
    </row>
    <row r="648" spans="1:10" ht="38.25" customHeight="1">
      <c r="A648" s="50" t="s">
        <v>10</v>
      </c>
      <c r="B648" s="50" t="s">
        <v>12</v>
      </c>
      <c r="C648" s="50"/>
      <c r="D648" s="52" t="s">
        <v>55</v>
      </c>
      <c r="E648" s="52" t="s">
        <v>73</v>
      </c>
      <c r="F648" s="54"/>
      <c r="G648" s="55" t="s">
        <v>74</v>
      </c>
      <c r="H648" s="54" t="s">
        <v>1830</v>
      </c>
      <c r="I648" s="60" t="s">
        <v>1831</v>
      </c>
      <c r="J648" s="52" t="s">
        <v>1832</v>
      </c>
    </row>
    <row r="649" spans="1:10" ht="54" customHeight="1">
      <c r="A649" s="50" t="s">
        <v>10</v>
      </c>
      <c r="B649" s="50" t="s">
        <v>12</v>
      </c>
      <c r="C649" s="50"/>
      <c r="D649" s="52" t="s">
        <v>1833</v>
      </c>
      <c r="E649" s="52" t="s">
        <v>73</v>
      </c>
      <c r="F649" s="64" t="s">
        <v>1834</v>
      </c>
      <c r="G649" s="55" t="s">
        <v>91</v>
      </c>
      <c r="H649" s="62" t="s">
        <v>1835</v>
      </c>
      <c r="I649" s="83" t="s">
        <v>1836</v>
      </c>
      <c r="J649" s="52" t="s">
        <v>1837</v>
      </c>
    </row>
    <row r="650" spans="1:10" ht="54.75" customHeight="1">
      <c r="A650" s="50" t="s">
        <v>10</v>
      </c>
      <c r="B650" s="50" t="s">
        <v>12</v>
      </c>
      <c r="C650" s="50"/>
      <c r="D650" s="52" t="s">
        <v>56</v>
      </c>
      <c r="E650" s="52" t="s">
        <v>73</v>
      </c>
      <c r="F650" s="64" t="s">
        <v>1838</v>
      </c>
      <c r="G650" s="55"/>
      <c r="H650" s="54"/>
      <c r="I650" s="86" t="s">
        <v>1839</v>
      </c>
      <c r="J650" s="52" t="s">
        <v>1840</v>
      </c>
    </row>
    <row r="651" spans="1:10" ht="57.75" customHeight="1">
      <c r="A651" s="50" t="s">
        <v>10</v>
      </c>
      <c r="B651" s="50" t="s">
        <v>12</v>
      </c>
      <c r="C651" s="50"/>
      <c r="D651" s="52" t="s">
        <v>56</v>
      </c>
      <c r="E651" s="52" t="s">
        <v>73</v>
      </c>
      <c r="F651" s="54" t="s">
        <v>1841</v>
      </c>
      <c r="G651" s="55"/>
      <c r="H651" s="54"/>
      <c r="I651" s="86" t="s">
        <v>1842</v>
      </c>
      <c r="J651" s="52" t="s">
        <v>1843</v>
      </c>
    </row>
    <row r="652" spans="1:10" ht="39" customHeight="1">
      <c r="A652" s="50" t="s">
        <v>10</v>
      </c>
      <c r="B652" s="50" t="s">
        <v>12</v>
      </c>
      <c r="C652" s="50"/>
      <c r="D652" s="52" t="s">
        <v>56</v>
      </c>
      <c r="E652" s="52"/>
      <c r="F652" s="54"/>
      <c r="G652" s="55"/>
      <c r="H652" s="54"/>
      <c r="I652" s="50" t="s">
        <v>1844</v>
      </c>
      <c r="J652" s="52" t="s">
        <v>1845</v>
      </c>
    </row>
    <row r="653" spans="1:10" ht="38.25" customHeight="1">
      <c r="A653" s="50" t="s">
        <v>10</v>
      </c>
      <c r="B653" s="50" t="s">
        <v>12</v>
      </c>
      <c r="C653" s="50"/>
      <c r="D653" s="52" t="s">
        <v>56</v>
      </c>
      <c r="E653" s="52" t="s">
        <v>87</v>
      </c>
      <c r="F653" s="54"/>
      <c r="G653" s="55"/>
      <c r="H653" s="54"/>
      <c r="I653" s="60" t="s">
        <v>1846</v>
      </c>
      <c r="J653" s="52" t="s">
        <v>1847</v>
      </c>
    </row>
    <row r="654" spans="1:10" ht="31.5" customHeight="1">
      <c r="A654" s="50" t="s">
        <v>10</v>
      </c>
      <c r="B654" s="50" t="s">
        <v>12</v>
      </c>
      <c r="C654" s="50"/>
      <c r="D654" s="52" t="s">
        <v>56</v>
      </c>
      <c r="E654" s="52"/>
      <c r="F654" s="54"/>
      <c r="G654" s="55"/>
      <c r="H654" s="54"/>
      <c r="I654" s="50" t="s">
        <v>1848</v>
      </c>
      <c r="J654" s="52" t="s">
        <v>1849</v>
      </c>
    </row>
    <row r="655" spans="1:10" ht="57.75" customHeight="1">
      <c r="A655" s="50" t="s">
        <v>10</v>
      </c>
      <c r="B655" s="50" t="s">
        <v>12</v>
      </c>
      <c r="C655" s="50"/>
      <c r="D655" s="52" t="s">
        <v>56</v>
      </c>
      <c r="E655" s="52"/>
      <c r="F655" s="54"/>
      <c r="G655" s="55"/>
      <c r="H655" s="54"/>
      <c r="I655" s="60" t="s">
        <v>1850</v>
      </c>
      <c r="J655" s="52" t="s">
        <v>1851</v>
      </c>
    </row>
    <row r="656" spans="1:10" ht="27.75" customHeight="1">
      <c r="A656" s="50" t="s">
        <v>10</v>
      </c>
      <c r="B656" s="50" t="s">
        <v>12</v>
      </c>
      <c r="C656" s="50"/>
      <c r="D656" s="52" t="s">
        <v>56</v>
      </c>
      <c r="E656" s="52"/>
      <c r="F656" s="54"/>
      <c r="G656" s="55"/>
      <c r="H656" s="54"/>
      <c r="I656" s="50" t="s">
        <v>1852</v>
      </c>
      <c r="J656" s="52" t="s">
        <v>1853</v>
      </c>
    </row>
    <row r="657" spans="1:10" ht="28.5" customHeight="1">
      <c r="A657" s="50" t="s">
        <v>10</v>
      </c>
      <c r="B657" s="50" t="s">
        <v>12</v>
      </c>
      <c r="C657" s="50"/>
      <c r="D657" s="51" t="s">
        <v>52</v>
      </c>
      <c r="E657" s="52"/>
      <c r="F657" s="54"/>
      <c r="G657" s="55"/>
      <c r="H657" s="54"/>
      <c r="I657" s="60" t="s">
        <v>1854</v>
      </c>
      <c r="J657" s="52"/>
    </row>
    <row r="658" spans="1:10" ht="28.5" customHeight="1">
      <c r="A658" s="50" t="s">
        <v>10</v>
      </c>
      <c r="B658" s="50" t="s">
        <v>12</v>
      </c>
      <c r="C658" s="50"/>
      <c r="D658" s="51" t="s">
        <v>52</v>
      </c>
      <c r="E658" s="52"/>
      <c r="F658" s="54"/>
      <c r="G658" s="55"/>
      <c r="H658" s="54"/>
      <c r="I658" s="60" t="s">
        <v>1855</v>
      </c>
      <c r="J658" s="52"/>
    </row>
    <row r="659" spans="1:10" ht="28.5" customHeight="1" thickBot="1">
      <c r="A659" s="50" t="s">
        <v>10</v>
      </c>
      <c r="B659" s="50" t="s">
        <v>12</v>
      </c>
      <c r="C659" s="50"/>
      <c r="D659" s="51" t="s">
        <v>52</v>
      </c>
      <c r="E659" s="52"/>
      <c r="F659" s="54"/>
      <c r="G659" s="55"/>
      <c r="H659" s="54"/>
      <c r="I659" s="60" t="s">
        <v>1856</v>
      </c>
      <c r="J659" s="52"/>
    </row>
    <row r="660" spans="1:10" ht="15.75" customHeight="1">
      <c r="A660" s="77"/>
      <c r="B660" s="77"/>
      <c r="C660" s="77"/>
      <c r="D660" s="77"/>
      <c r="E660" s="76"/>
      <c r="F660" s="76"/>
      <c r="G660" s="76"/>
      <c r="H660" s="76"/>
      <c r="I660" s="77"/>
      <c r="J660" s="77"/>
    </row>
    <row r="661" spans="1:10" ht="15.75" customHeight="1">
      <c r="A661" s="50"/>
      <c r="B661" s="50"/>
      <c r="C661" s="50"/>
      <c r="D661" s="50"/>
      <c r="E661" s="49"/>
      <c r="F661" s="49"/>
      <c r="G661" s="49"/>
      <c r="H661" s="49"/>
      <c r="I661" s="50"/>
      <c r="J661" s="50"/>
    </row>
    <row r="662" spans="1:10" ht="15.75" customHeight="1">
      <c r="A662" s="50"/>
      <c r="B662" s="50"/>
      <c r="C662" s="50"/>
      <c r="D662" s="50"/>
      <c r="E662" s="49"/>
      <c r="F662" s="49"/>
      <c r="G662" s="49"/>
      <c r="H662" s="49"/>
      <c r="I662" s="50"/>
      <c r="J662" s="50"/>
    </row>
    <row r="663" spans="1:10" ht="15.75" customHeight="1">
      <c r="A663" s="143"/>
      <c r="B663" s="143"/>
      <c r="C663" s="143"/>
      <c r="D663" s="143"/>
      <c r="E663" s="142"/>
      <c r="F663" s="144"/>
      <c r="G663" s="142"/>
      <c r="H663" s="142"/>
      <c r="I663" s="143"/>
      <c r="J663" s="143"/>
    </row>
    <row r="664" spans="1:10" ht="15.75" customHeight="1">
      <c r="A664" s="143"/>
      <c r="B664" s="143"/>
      <c r="C664" s="143"/>
      <c r="D664" s="143"/>
      <c r="E664" s="142"/>
      <c r="F664" s="144"/>
      <c r="G664" s="142"/>
      <c r="H664" s="142"/>
      <c r="I664" s="143"/>
      <c r="J664" s="143"/>
    </row>
    <row r="665" spans="1:10" ht="15.75" customHeight="1">
      <c r="A665" s="143"/>
      <c r="B665" s="143"/>
      <c r="C665" s="143"/>
      <c r="D665" s="143"/>
      <c r="E665" s="142"/>
      <c r="F665" s="144"/>
      <c r="G665" s="142"/>
      <c r="H665" s="142"/>
      <c r="I665" s="143"/>
      <c r="J665" s="143"/>
    </row>
    <row r="666" spans="1:10" ht="15.75" customHeight="1">
      <c r="A666" s="143"/>
      <c r="B666" s="143"/>
      <c r="C666" s="143"/>
      <c r="D666" s="143"/>
      <c r="E666" s="142"/>
      <c r="F666" s="144"/>
      <c r="G666" s="142"/>
      <c r="H666" s="142"/>
      <c r="I666" s="143"/>
      <c r="J666" s="143"/>
    </row>
    <row r="667" spans="1:10" ht="15.75" customHeight="1">
      <c r="A667" s="143"/>
      <c r="B667" s="143"/>
      <c r="C667" s="143"/>
      <c r="D667" s="143"/>
      <c r="E667" s="142"/>
      <c r="F667" s="144"/>
      <c r="G667" s="142"/>
      <c r="H667" s="142"/>
      <c r="I667" s="143"/>
      <c r="J667" s="143"/>
    </row>
    <row r="668" spans="1:10" ht="15.75" customHeight="1">
      <c r="A668" s="143"/>
      <c r="B668" s="143"/>
      <c r="C668" s="143"/>
      <c r="D668" s="143"/>
      <c r="E668" s="142"/>
      <c r="F668" s="144"/>
      <c r="G668" s="142"/>
      <c r="H668" s="142"/>
      <c r="I668" s="143"/>
      <c r="J668" s="143"/>
    </row>
    <row r="669" spans="1:10" ht="15.75" customHeight="1">
      <c r="A669" s="143"/>
      <c r="B669" s="143"/>
      <c r="C669" s="143"/>
      <c r="D669" s="143"/>
      <c r="E669" s="142"/>
      <c r="F669" s="144"/>
      <c r="G669" s="142"/>
      <c r="H669" s="142"/>
      <c r="I669" s="143"/>
      <c r="J669" s="143"/>
    </row>
    <row r="670" spans="1:10" ht="15.75" customHeight="1">
      <c r="A670" s="143"/>
      <c r="B670" s="143"/>
      <c r="C670" s="143"/>
      <c r="D670" s="143"/>
      <c r="E670" s="142"/>
      <c r="F670" s="144"/>
      <c r="G670" s="142"/>
      <c r="H670" s="142"/>
      <c r="I670" s="143"/>
      <c r="J670" s="143"/>
    </row>
    <row r="671" spans="1:10" ht="15.75" customHeight="1">
      <c r="A671" s="143"/>
      <c r="B671" s="143"/>
      <c r="C671" s="143"/>
      <c r="D671" s="143"/>
      <c r="E671" s="142"/>
      <c r="F671" s="144"/>
      <c r="G671" s="142"/>
      <c r="H671" s="142"/>
      <c r="I671" s="143"/>
      <c r="J671" s="143"/>
    </row>
    <row r="672" spans="1:10" ht="15.75" customHeight="1">
      <c r="A672" s="143"/>
      <c r="B672" s="143"/>
      <c r="C672" s="143"/>
      <c r="D672" s="143"/>
      <c r="E672" s="142"/>
      <c r="F672" s="144"/>
      <c r="G672" s="142"/>
      <c r="H672" s="142"/>
      <c r="I672" s="143"/>
      <c r="J672" s="143"/>
    </row>
    <row r="673" spans="1:10" ht="15.75" customHeight="1">
      <c r="A673" s="143"/>
      <c r="B673" s="143"/>
      <c r="C673" s="143"/>
      <c r="D673" s="143"/>
      <c r="E673" s="142"/>
      <c r="F673" s="144"/>
      <c r="G673" s="142"/>
      <c r="H673" s="142"/>
      <c r="I673" s="143"/>
      <c r="J673" s="143"/>
    </row>
    <row r="674" spans="1:10" ht="15.75" customHeight="1">
      <c r="A674" s="143"/>
      <c r="B674" s="143"/>
      <c r="C674" s="143"/>
      <c r="D674" s="143"/>
      <c r="E674" s="142"/>
      <c r="F674" s="144"/>
      <c r="G674" s="142"/>
      <c r="H674" s="142"/>
      <c r="I674" s="143"/>
      <c r="J674" s="143"/>
    </row>
    <row r="675" spans="1:10" ht="15.75" customHeight="1">
      <c r="A675" s="143"/>
      <c r="B675" s="143"/>
      <c r="C675" s="143"/>
      <c r="D675" s="143"/>
      <c r="E675" s="142"/>
      <c r="F675" s="144"/>
      <c r="G675" s="142"/>
      <c r="H675" s="142"/>
      <c r="I675" s="143"/>
      <c r="J675" s="143"/>
    </row>
    <row r="676" spans="1:10" ht="15.75" customHeight="1">
      <c r="A676" s="143"/>
      <c r="B676" s="143"/>
      <c r="C676" s="143"/>
      <c r="D676" s="143"/>
      <c r="E676" s="142"/>
      <c r="F676" s="144"/>
      <c r="G676" s="142"/>
      <c r="H676" s="142"/>
      <c r="I676" s="143"/>
      <c r="J676" s="143"/>
    </row>
    <row r="677" spans="1:10" ht="15.75" customHeight="1">
      <c r="A677" s="143"/>
      <c r="B677" s="143"/>
      <c r="C677" s="143"/>
      <c r="D677" s="143"/>
      <c r="E677" s="142"/>
      <c r="F677" s="144"/>
      <c r="G677" s="142"/>
      <c r="H677" s="142"/>
      <c r="I677" s="143"/>
      <c r="J677" s="143"/>
    </row>
    <row r="678" spans="1:10" ht="15.75" customHeight="1">
      <c r="A678" s="143"/>
      <c r="B678" s="143"/>
      <c r="C678" s="143"/>
      <c r="D678" s="143"/>
      <c r="E678" s="142"/>
      <c r="F678" s="144"/>
      <c r="G678" s="142"/>
      <c r="H678" s="142"/>
      <c r="I678" s="143"/>
      <c r="J678" s="143"/>
    </row>
    <row r="679" spans="1:10" ht="15.75" customHeight="1">
      <c r="A679" s="143"/>
      <c r="B679" s="143"/>
      <c r="C679" s="143"/>
      <c r="D679" s="143"/>
      <c r="E679" s="142"/>
      <c r="F679" s="144"/>
      <c r="G679" s="142"/>
      <c r="H679" s="142"/>
      <c r="I679" s="143"/>
      <c r="J679" s="143"/>
    </row>
    <row r="680" spans="1:10" ht="15.75" customHeight="1">
      <c r="A680" s="143"/>
      <c r="B680" s="143"/>
      <c r="C680" s="143"/>
      <c r="D680" s="143"/>
      <c r="E680" s="142"/>
      <c r="F680" s="144"/>
      <c r="G680" s="142"/>
      <c r="H680" s="142"/>
      <c r="I680" s="143"/>
      <c r="J680" s="143"/>
    </row>
    <row r="681" spans="1:10" ht="15.75" customHeight="1">
      <c r="A681" s="143"/>
      <c r="B681" s="143"/>
      <c r="C681" s="143"/>
      <c r="D681" s="143"/>
      <c r="E681" s="142"/>
      <c r="F681" s="144"/>
      <c r="G681" s="142"/>
      <c r="H681" s="142"/>
      <c r="I681" s="143"/>
      <c r="J681" s="143"/>
    </row>
    <row r="682" spans="1:10" ht="15.75" customHeight="1">
      <c r="A682" s="143"/>
      <c r="B682" s="143"/>
      <c r="C682" s="143"/>
      <c r="D682" s="143"/>
      <c r="E682" s="142"/>
      <c r="F682" s="144"/>
      <c r="G682" s="142"/>
      <c r="H682" s="142"/>
      <c r="I682" s="143"/>
      <c r="J682" s="143"/>
    </row>
    <row r="683" spans="1:10" ht="15.75" customHeight="1">
      <c r="A683" s="143"/>
      <c r="B683" s="143"/>
      <c r="C683" s="143"/>
      <c r="D683" s="143"/>
      <c r="E683" s="142"/>
      <c r="F683" s="144"/>
      <c r="G683" s="142"/>
      <c r="H683" s="142"/>
      <c r="I683" s="143"/>
      <c r="J683" s="143"/>
    </row>
    <row r="684" spans="1:10" ht="15.75" customHeight="1">
      <c r="A684" s="143"/>
      <c r="B684" s="143"/>
      <c r="C684" s="143"/>
      <c r="D684" s="143"/>
      <c r="E684" s="142"/>
      <c r="F684" s="144"/>
      <c r="G684" s="142"/>
      <c r="H684" s="142"/>
      <c r="I684" s="143"/>
      <c r="J684" s="143"/>
    </row>
    <row r="685" spans="1:10" ht="15.75" customHeight="1">
      <c r="A685" s="143"/>
      <c r="B685" s="143"/>
      <c r="C685" s="143"/>
      <c r="D685" s="143"/>
      <c r="E685" s="142"/>
      <c r="F685" s="144"/>
      <c r="G685" s="142"/>
      <c r="H685" s="142"/>
      <c r="I685" s="143"/>
      <c r="J685" s="143"/>
    </row>
    <row r="686" spans="1:10" ht="15.75" customHeight="1">
      <c r="A686" s="143"/>
      <c r="B686" s="143"/>
      <c r="C686" s="143"/>
      <c r="D686" s="143"/>
      <c r="E686" s="142"/>
      <c r="F686" s="144"/>
      <c r="G686" s="142"/>
      <c r="H686" s="142"/>
      <c r="I686" s="143"/>
      <c r="J686" s="143"/>
    </row>
    <row r="687" spans="1:10" ht="15.75" customHeight="1">
      <c r="A687" s="143"/>
      <c r="B687" s="143"/>
      <c r="C687" s="143"/>
      <c r="D687" s="143"/>
      <c r="E687" s="142"/>
      <c r="F687" s="144"/>
      <c r="G687" s="142"/>
      <c r="H687" s="142"/>
      <c r="I687" s="143"/>
      <c r="J687" s="143"/>
    </row>
    <row r="688" spans="1:10" ht="15.75" customHeight="1">
      <c r="A688" s="143"/>
      <c r="B688" s="143"/>
      <c r="C688" s="143"/>
      <c r="D688" s="143"/>
      <c r="E688" s="142"/>
      <c r="F688" s="144"/>
      <c r="G688" s="142"/>
      <c r="H688" s="142"/>
      <c r="I688" s="143"/>
      <c r="J688" s="143"/>
    </row>
    <row r="689" spans="1:10" ht="15.75" customHeight="1">
      <c r="A689" s="143"/>
      <c r="B689" s="143"/>
      <c r="C689" s="143"/>
      <c r="D689" s="143"/>
      <c r="E689" s="142"/>
      <c r="F689" s="144"/>
      <c r="G689" s="142"/>
      <c r="H689" s="142"/>
      <c r="I689" s="143"/>
      <c r="J689" s="143"/>
    </row>
    <row r="690" spans="1:10" ht="15.75" customHeight="1">
      <c r="A690" s="143"/>
      <c r="B690" s="143"/>
      <c r="C690" s="143"/>
      <c r="D690" s="143"/>
      <c r="E690" s="142"/>
      <c r="F690" s="144"/>
      <c r="G690" s="142"/>
      <c r="H690" s="142"/>
      <c r="I690" s="143"/>
      <c r="J690" s="143"/>
    </row>
    <row r="691" spans="1:10" ht="15.75" customHeight="1">
      <c r="A691" s="143"/>
      <c r="B691" s="143"/>
      <c r="C691" s="143"/>
      <c r="D691" s="143"/>
      <c r="E691" s="142"/>
      <c r="F691" s="144"/>
      <c r="G691" s="142"/>
      <c r="H691" s="142"/>
      <c r="I691" s="143"/>
      <c r="J691" s="143"/>
    </row>
    <row r="692" spans="1:10" ht="15.75" customHeight="1">
      <c r="A692" s="143"/>
      <c r="B692" s="143"/>
      <c r="C692" s="143"/>
      <c r="D692" s="143"/>
      <c r="E692" s="142"/>
      <c r="F692" s="144"/>
      <c r="G692" s="142"/>
      <c r="H692" s="142"/>
      <c r="I692" s="143"/>
      <c r="J692" s="143"/>
    </row>
    <row r="693" spans="1:10" ht="15.75" customHeight="1">
      <c r="A693" s="143"/>
      <c r="B693" s="143"/>
      <c r="C693" s="143"/>
      <c r="D693" s="143"/>
      <c r="E693" s="142"/>
      <c r="F693" s="144"/>
      <c r="G693" s="142"/>
      <c r="H693" s="142"/>
      <c r="I693" s="143"/>
      <c r="J693" s="143"/>
    </row>
    <row r="694" spans="1:10" ht="15.75" customHeight="1">
      <c r="A694" s="143"/>
      <c r="B694" s="143"/>
      <c r="C694" s="143"/>
      <c r="D694" s="143"/>
      <c r="E694" s="142"/>
      <c r="F694" s="144"/>
      <c r="G694" s="142"/>
      <c r="H694" s="142"/>
      <c r="I694" s="143"/>
      <c r="J694" s="143"/>
    </row>
    <row r="695" spans="1:10" ht="15.75" customHeight="1">
      <c r="A695" s="143"/>
      <c r="B695" s="143"/>
      <c r="C695" s="143"/>
      <c r="D695" s="143"/>
      <c r="E695" s="142"/>
      <c r="F695" s="144"/>
      <c r="G695" s="142"/>
      <c r="H695" s="142"/>
      <c r="I695" s="143"/>
      <c r="J695" s="143"/>
    </row>
    <row r="696" spans="1:10" ht="15.75" customHeight="1">
      <c r="A696" s="143"/>
      <c r="B696" s="143"/>
      <c r="C696" s="143"/>
      <c r="D696" s="143"/>
      <c r="E696" s="142"/>
      <c r="F696" s="144"/>
      <c r="G696" s="142"/>
      <c r="H696" s="142"/>
      <c r="I696" s="143"/>
      <c r="J696" s="143"/>
    </row>
    <row r="697" spans="1:10" ht="15.75" customHeight="1">
      <c r="A697" s="143"/>
      <c r="B697" s="143"/>
      <c r="C697" s="143"/>
      <c r="D697" s="143"/>
      <c r="E697" s="142"/>
      <c r="F697" s="144"/>
      <c r="G697" s="142"/>
      <c r="H697" s="142"/>
      <c r="I697" s="143"/>
      <c r="J697" s="143"/>
    </row>
    <row r="698" spans="1:10" ht="15.75" customHeight="1">
      <c r="A698" s="143"/>
      <c r="B698" s="143"/>
      <c r="C698" s="143"/>
      <c r="D698" s="143"/>
      <c r="E698" s="142"/>
      <c r="F698" s="144"/>
      <c r="G698" s="142"/>
      <c r="H698" s="142"/>
      <c r="I698" s="143"/>
      <c r="J698" s="143"/>
    </row>
    <row r="699" spans="1:10" ht="15.75" customHeight="1">
      <c r="A699" s="143"/>
      <c r="B699" s="143"/>
      <c r="C699" s="143"/>
      <c r="D699" s="143"/>
      <c r="E699" s="142"/>
      <c r="F699" s="144"/>
      <c r="G699" s="142"/>
      <c r="H699" s="142"/>
      <c r="I699" s="143"/>
      <c r="J699" s="143"/>
    </row>
    <row r="700" spans="1:10" ht="15.75" customHeight="1">
      <c r="A700" s="143"/>
      <c r="B700" s="143"/>
      <c r="C700" s="143"/>
      <c r="D700" s="143"/>
      <c r="E700" s="142"/>
      <c r="F700" s="144"/>
      <c r="G700" s="142"/>
      <c r="H700" s="142"/>
      <c r="I700" s="143"/>
      <c r="J700" s="143"/>
    </row>
    <row r="701" spans="1:10" ht="15.75" customHeight="1">
      <c r="A701" s="143"/>
      <c r="B701" s="143"/>
      <c r="C701" s="143"/>
      <c r="D701" s="143"/>
      <c r="E701" s="142"/>
      <c r="F701" s="144"/>
      <c r="G701" s="142"/>
      <c r="H701" s="142"/>
      <c r="I701" s="143"/>
      <c r="J701" s="143"/>
    </row>
    <row r="702" spans="1:10" ht="15.75" customHeight="1">
      <c r="A702" s="143"/>
      <c r="B702" s="143"/>
      <c r="C702" s="143"/>
      <c r="D702" s="143"/>
      <c r="E702" s="142"/>
      <c r="F702" s="144"/>
      <c r="G702" s="142"/>
      <c r="H702" s="142"/>
      <c r="I702" s="143"/>
      <c r="J702" s="143"/>
    </row>
    <row r="703" spans="1:10" ht="15.75" customHeight="1">
      <c r="A703" s="143"/>
      <c r="B703" s="143"/>
      <c r="C703" s="143"/>
      <c r="D703" s="143"/>
      <c r="E703" s="142"/>
      <c r="F703" s="144"/>
      <c r="G703" s="142"/>
      <c r="H703" s="142"/>
      <c r="I703" s="143"/>
      <c r="J703" s="143"/>
    </row>
    <row r="704" spans="1:10" ht="15.75" customHeight="1">
      <c r="A704" s="143"/>
      <c r="B704" s="143"/>
      <c r="C704" s="143"/>
      <c r="D704" s="143"/>
      <c r="E704" s="142"/>
      <c r="F704" s="144"/>
      <c r="G704" s="142"/>
      <c r="H704" s="142"/>
      <c r="I704" s="143"/>
      <c r="J704" s="143"/>
    </row>
    <row r="705" spans="1:10" ht="15.75" customHeight="1">
      <c r="A705" s="143"/>
      <c r="B705" s="143"/>
      <c r="C705" s="143"/>
      <c r="D705" s="143"/>
      <c r="E705" s="142"/>
      <c r="F705" s="144"/>
      <c r="G705" s="142"/>
      <c r="H705" s="142"/>
      <c r="I705" s="143"/>
      <c r="J705" s="143"/>
    </row>
    <row r="706" spans="1:10" ht="15.75" customHeight="1">
      <c r="A706" s="143"/>
      <c r="B706" s="143"/>
      <c r="C706" s="143"/>
      <c r="D706" s="143"/>
      <c r="E706" s="142"/>
      <c r="F706" s="144"/>
      <c r="G706" s="142"/>
      <c r="H706" s="142"/>
      <c r="I706" s="143"/>
      <c r="J706" s="143"/>
    </row>
    <row r="707" spans="1:10" ht="15.75" customHeight="1">
      <c r="A707" s="143"/>
      <c r="B707" s="143"/>
      <c r="C707" s="143"/>
      <c r="D707" s="143"/>
      <c r="E707" s="142"/>
      <c r="F707" s="144"/>
      <c r="G707" s="142"/>
      <c r="H707" s="142"/>
      <c r="I707" s="143"/>
      <c r="J707" s="143"/>
    </row>
    <row r="708" spans="1:10" ht="15.75" customHeight="1">
      <c r="A708" s="143"/>
      <c r="B708" s="143"/>
      <c r="C708" s="143"/>
      <c r="D708" s="143"/>
      <c r="E708" s="142"/>
      <c r="F708" s="144"/>
      <c r="G708" s="142"/>
      <c r="H708" s="142"/>
      <c r="I708" s="143"/>
      <c r="J708" s="143"/>
    </row>
    <row r="709" spans="1:10" ht="15.75" customHeight="1">
      <c r="A709" s="143"/>
      <c r="B709" s="143"/>
      <c r="C709" s="143"/>
      <c r="D709" s="143"/>
      <c r="E709" s="142"/>
      <c r="F709" s="144"/>
      <c r="G709" s="142"/>
      <c r="H709" s="142"/>
      <c r="I709" s="143"/>
      <c r="J709" s="143"/>
    </row>
    <row r="710" spans="1:10" ht="15.75" customHeight="1">
      <c r="A710" s="143"/>
      <c r="B710" s="143"/>
      <c r="C710" s="143"/>
      <c r="D710" s="143"/>
      <c r="E710" s="142"/>
      <c r="F710" s="144"/>
      <c r="G710" s="142"/>
      <c r="H710" s="142"/>
      <c r="I710" s="143"/>
      <c r="J710" s="143"/>
    </row>
    <row r="711" spans="1:10" ht="15.75" customHeight="1">
      <c r="A711" s="143"/>
      <c r="B711" s="143"/>
      <c r="C711" s="143"/>
      <c r="D711" s="143"/>
      <c r="E711" s="142"/>
      <c r="F711" s="144"/>
      <c r="G711" s="142"/>
      <c r="H711" s="142"/>
      <c r="I711" s="143"/>
      <c r="J711" s="143"/>
    </row>
    <row r="712" spans="1:10" ht="15.75" customHeight="1">
      <c r="A712" s="143"/>
      <c r="B712" s="143"/>
      <c r="C712" s="143"/>
      <c r="D712" s="143"/>
      <c r="E712" s="142"/>
      <c r="F712" s="144"/>
      <c r="G712" s="142"/>
      <c r="H712" s="142"/>
      <c r="I712" s="143"/>
      <c r="J712" s="143"/>
    </row>
    <row r="713" spans="1:10" ht="15.75" customHeight="1">
      <c r="A713" s="143"/>
      <c r="B713" s="143"/>
      <c r="C713" s="143"/>
      <c r="D713" s="143"/>
      <c r="E713" s="142"/>
      <c r="F713" s="144"/>
      <c r="G713" s="142"/>
      <c r="H713" s="142"/>
      <c r="I713" s="143"/>
      <c r="J713" s="143"/>
    </row>
    <row r="714" spans="1:10" ht="15.75" customHeight="1">
      <c r="A714" s="143"/>
      <c r="B714" s="143"/>
      <c r="C714" s="143"/>
      <c r="D714" s="143"/>
      <c r="E714" s="142"/>
      <c r="F714" s="144"/>
      <c r="G714" s="142"/>
      <c r="H714" s="142"/>
      <c r="I714" s="143"/>
      <c r="J714" s="143"/>
    </row>
    <row r="715" spans="1:10" ht="15.75" customHeight="1">
      <c r="A715" s="143"/>
      <c r="B715" s="143"/>
      <c r="C715" s="143"/>
      <c r="D715" s="143"/>
      <c r="E715" s="142"/>
      <c r="F715" s="144"/>
      <c r="G715" s="142"/>
      <c r="H715" s="142"/>
      <c r="I715" s="143"/>
      <c r="J715" s="143"/>
    </row>
    <row r="716" spans="1:10" ht="15.75" customHeight="1">
      <c r="A716" s="143"/>
      <c r="B716" s="143"/>
      <c r="C716" s="143"/>
      <c r="D716" s="143"/>
      <c r="E716" s="142"/>
      <c r="F716" s="144"/>
      <c r="G716" s="142"/>
      <c r="H716" s="142"/>
      <c r="I716" s="143"/>
      <c r="J716" s="143"/>
    </row>
    <row r="717" spans="1:10" ht="15.75" customHeight="1">
      <c r="A717" s="143"/>
      <c r="B717" s="143"/>
      <c r="C717" s="143"/>
      <c r="D717" s="143"/>
      <c r="E717" s="142"/>
      <c r="F717" s="144"/>
      <c r="G717" s="142"/>
      <c r="H717" s="142"/>
      <c r="I717" s="143"/>
      <c r="J717" s="143"/>
    </row>
    <row r="718" spans="1:10" ht="15.75" customHeight="1">
      <c r="A718" s="143"/>
      <c r="B718" s="143"/>
      <c r="C718" s="143"/>
      <c r="D718" s="143"/>
      <c r="E718" s="142"/>
      <c r="F718" s="144"/>
      <c r="G718" s="142"/>
      <c r="H718" s="142"/>
      <c r="I718" s="143"/>
      <c r="J718" s="143"/>
    </row>
    <row r="719" spans="1:10" ht="15.75" customHeight="1">
      <c r="A719" s="143"/>
      <c r="B719" s="143"/>
      <c r="C719" s="143"/>
      <c r="D719" s="143"/>
      <c r="E719" s="142"/>
      <c r="F719" s="144"/>
      <c r="G719" s="142"/>
      <c r="H719" s="142"/>
      <c r="I719" s="143"/>
      <c r="J719" s="143"/>
    </row>
    <row r="720" spans="1:10" ht="15.75" customHeight="1">
      <c r="A720" s="143"/>
      <c r="B720" s="143"/>
      <c r="C720" s="143"/>
      <c r="D720" s="143"/>
      <c r="E720" s="142"/>
      <c r="F720" s="144"/>
      <c r="G720" s="142"/>
      <c r="H720" s="142"/>
      <c r="I720" s="143"/>
      <c r="J720" s="143"/>
    </row>
    <row r="721" spans="1:10" ht="15.75" customHeight="1">
      <c r="A721" s="143"/>
      <c r="B721" s="143"/>
      <c r="C721" s="143"/>
      <c r="D721" s="143"/>
      <c r="E721" s="142"/>
      <c r="F721" s="144"/>
      <c r="G721" s="142"/>
      <c r="H721" s="142"/>
      <c r="I721" s="143"/>
      <c r="J721" s="143"/>
    </row>
    <row r="722" spans="1:10" ht="15.75" customHeight="1">
      <c r="A722" s="143"/>
      <c r="B722" s="143"/>
      <c r="C722" s="143"/>
      <c r="D722" s="143"/>
      <c r="E722" s="142"/>
      <c r="F722" s="144"/>
      <c r="G722" s="142"/>
      <c r="H722" s="142"/>
      <c r="I722" s="143"/>
      <c r="J722" s="143"/>
    </row>
    <row r="723" spans="1:10" ht="15.75" customHeight="1">
      <c r="A723" s="143"/>
      <c r="B723" s="143"/>
      <c r="C723" s="143"/>
      <c r="D723" s="143"/>
      <c r="E723" s="142"/>
      <c r="F723" s="144"/>
      <c r="G723" s="142"/>
      <c r="H723" s="142"/>
      <c r="I723" s="143"/>
      <c r="J723" s="143"/>
    </row>
    <row r="724" spans="1:10" ht="15.75" customHeight="1">
      <c r="A724" s="143"/>
      <c r="B724" s="143"/>
      <c r="C724" s="143"/>
      <c r="D724" s="143"/>
      <c r="E724" s="142"/>
      <c r="F724" s="144"/>
      <c r="G724" s="142"/>
      <c r="H724" s="142"/>
      <c r="I724" s="143"/>
      <c r="J724" s="143"/>
    </row>
    <row r="725" spans="1:10" ht="15.75" customHeight="1">
      <c r="A725" s="143"/>
      <c r="B725" s="143"/>
      <c r="C725" s="143"/>
      <c r="D725" s="143"/>
      <c r="E725" s="142"/>
      <c r="F725" s="144"/>
      <c r="G725" s="142"/>
      <c r="H725" s="142"/>
      <c r="I725" s="143"/>
      <c r="J725" s="143"/>
    </row>
    <row r="726" spans="1:10" ht="15.75" customHeight="1">
      <c r="A726" s="143"/>
      <c r="B726" s="143"/>
      <c r="C726" s="143"/>
      <c r="D726" s="143"/>
      <c r="E726" s="142"/>
      <c r="F726" s="144"/>
      <c r="G726" s="142"/>
      <c r="H726" s="142"/>
      <c r="I726" s="143"/>
      <c r="J726" s="143"/>
    </row>
    <row r="727" spans="1:10" ht="15.75" customHeight="1">
      <c r="A727" s="143"/>
      <c r="B727" s="143"/>
      <c r="C727" s="143"/>
      <c r="D727" s="143"/>
      <c r="E727" s="142"/>
      <c r="F727" s="144"/>
      <c r="G727" s="142"/>
      <c r="H727" s="142"/>
      <c r="I727" s="143"/>
      <c r="J727" s="143"/>
    </row>
    <row r="728" spans="1:10" ht="15.75" customHeight="1">
      <c r="A728" s="143"/>
      <c r="B728" s="143"/>
      <c r="C728" s="143"/>
      <c r="D728" s="143"/>
      <c r="E728" s="142"/>
      <c r="F728" s="144"/>
      <c r="G728" s="142"/>
      <c r="H728" s="142"/>
      <c r="I728" s="143"/>
      <c r="J728" s="143"/>
    </row>
    <row r="729" spans="1:10" ht="15.75" customHeight="1">
      <c r="A729" s="143"/>
      <c r="B729" s="143"/>
      <c r="C729" s="143"/>
      <c r="D729" s="143"/>
      <c r="E729" s="142"/>
      <c r="F729" s="144"/>
      <c r="G729" s="142"/>
      <c r="H729" s="142"/>
      <c r="I729" s="143"/>
      <c r="J729" s="143"/>
    </row>
    <row r="730" spans="1:10" ht="15.75" customHeight="1">
      <c r="A730" s="143"/>
      <c r="B730" s="143"/>
      <c r="C730" s="143"/>
      <c r="D730" s="143"/>
      <c r="E730" s="142"/>
      <c r="F730" s="144"/>
      <c r="G730" s="142"/>
      <c r="H730" s="142"/>
      <c r="I730" s="143"/>
      <c r="J730" s="143"/>
    </row>
    <row r="731" spans="1:10" ht="15.75" customHeight="1">
      <c r="A731" s="143"/>
      <c r="B731" s="143"/>
      <c r="C731" s="143"/>
      <c r="D731" s="143"/>
      <c r="E731" s="142"/>
      <c r="F731" s="144"/>
      <c r="G731" s="142"/>
      <c r="H731" s="142"/>
      <c r="I731" s="143"/>
      <c r="J731" s="143"/>
    </row>
    <row r="732" spans="1:10" ht="15.75" customHeight="1">
      <c r="A732" s="143"/>
      <c r="B732" s="143"/>
      <c r="C732" s="143"/>
      <c r="D732" s="143"/>
      <c r="E732" s="142"/>
      <c r="F732" s="144"/>
      <c r="G732" s="142"/>
      <c r="H732" s="142"/>
      <c r="I732" s="143"/>
      <c r="J732" s="143"/>
    </row>
    <row r="733" spans="1:10" ht="15.75" customHeight="1">
      <c r="A733" s="143"/>
      <c r="B733" s="143"/>
      <c r="C733" s="143"/>
      <c r="D733" s="143"/>
      <c r="E733" s="142"/>
      <c r="F733" s="144"/>
      <c r="G733" s="142"/>
      <c r="H733" s="142"/>
      <c r="I733" s="143"/>
      <c r="J733" s="143"/>
    </row>
    <row r="734" spans="1:10" ht="15.75" customHeight="1">
      <c r="A734" s="143"/>
      <c r="B734" s="143"/>
      <c r="C734" s="143"/>
      <c r="D734" s="143"/>
      <c r="E734" s="142"/>
      <c r="F734" s="144"/>
      <c r="G734" s="142"/>
      <c r="H734" s="142"/>
      <c r="I734" s="143"/>
      <c r="J734" s="143"/>
    </row>
    <row r="735" spans="1:10" ht="15.75" customHeight="1">
      <c r="A735" s="143"/>
      <c r="B735" s="143"/>
      <c r="C735" s="143"/>
      <c r="D735" s="143"/>
      <c r="E735" s="142"/>
      <c r="F735" s="144"/>
      <c r="G735" s="142"/>
      <c r="H735" s="142"/>
      <c r="I735" s="143"/>
      <c r="J735" s="143"/>
    </row>
    <row r="736" spans="1:10" ht="15.75" customHeight="1">
      <c r="A736" s="143"/>
      <c r="B736" s="143"/>
      <c r="C736" s="143"/>
      <c r="D736" s="143"/>
      <c r="E736" s="142"/>
      <c r="F736" s="144"/>
      <c r="G736" s="142"/>
      <c r="H736" s="142"/>
      <c r="I736" s="143"/>
      <c r="J736" s="143"/>
    </row>
    <row r="737" spans="1:10" ht="15.75" customHeight="1">
      <c r="A737" s="143"/>
      <c r="B737" s="143"/>
      <c r="C737" s="143"/>
      <c r="D737" s="143"/>
      <c r="E737" s="142"/>
      <c r="F737" s="144"/>
      <c r="G737" s="142"/>
      <c r="H737" s="142"/>
      <c r="I737" s="143"/>
      <c r="J737" s="143"/>
    </row>
    <row r="738" spans="1:10" ht="15.75" customHeight="1">
      <c r="A738" s="143"/>
      <c r="B738" s="143"/>
      <c r="C738" s="143"/>
      <c r="D738" s="143"/>
      <c r="E738" s="142"/>
      <c r="F738" s="144"/>
      <c r="G738" s="142"/>
      <c r="H738" s="142"/>
      <c r="I738" s="143"/>
      <c r="J738" s="143"/>
    </row>
    <row r="739" spans="1:10" ht="15.75" customHeight="1">
      <c r="A739" s="143"/>
      <c r="B739" s="143"/>
      <c r="C739" s="143"/>
      <c r="D739" s="143"/>
      <c r="E739" s="142"/>
      <c r="F739" s="144"/>
      <c r="G739" s="142"/>
      <c r="H739" s="142"/>
      <c r="I739" s="143"/>
      <c r="J739" s="143"/>
    </row>
    <row r="740" spans="1:10" ht="15.75" customHeight="1">
      <c r="A740" s="143"/>
      <c r="B740" s="143"/>
      <c r="C740" s="143"/>
      <c r="D740" s="143"/>
      <c r="E740" s="142"/>
      <c r="F740" s="144"/>
      <c r="G740" s="142"/>
      <c r="H740" s="142"/>
      <c r="I740" s="143"/>
      <c r="J740" s="143"/>
    </row>
    <row r="741" spans="1:10" ht="15.75" customHeight="1">
      <c r="A741" s="143"/>
      <c r="B741" s="143"/>
      <c r="C741" s="143"/>
      <c r="D741" s="143"/>
      <c r="E741" s="142"/>
      <c r="F741" s="144"/>
      <c r="G741" s="142"/>
      <c r="H741" s="142"/>
      <c r="I741" s="143"/>
      <c r="J741" s="143"/>
    </row>
    <row r="742" spans="1:10" ht="15.75" customHeight="1">
      <c r="A742" s="143"/>
      <c r="B742" s="143"/>
      <c r="C742" s="143"/>
      <c r="D742" s="143"/>
      <c r="E742" s="142"/>
      <c r="F742" s="144"/>
      <c r="G742" s="142"/>
      <c r="H742" s="142"/>
      <c r="I742" s="143"/>
      <c r="J742" s="143"/>
    </row>
    <row r="743" spans="1:10" ht="15.75" customHeight="1">
      <c r="A743" s="143"/>
      <c r="B743" s="143"/>
      <c r="C743" s="143"/>
      <c r="D743" s="143"/>
      <c r="E743" s="142"/>
      <c r="F743" s="144"/>
      <c r="G743" s="142"/>
      <c r="H743" s="142"/>
      <c r="I743" s="143"/>
      <c r="J743" s="143"/>
    </row>
    <row r="744" spans="1:10" ht="15.75" customHeight="1">
      <c r="A744" s="143"/>
      <c r="B744" s="143"/>
      <c r="C744" s="143"/>
      <c r="D744" s="143"/>
      <c r="E744" s="142"/>
      <c r="F744" s="144"/>
      <c r="G744" s="142"/>
      <c r="H744" s="142"/>
      <c r="I744" s="143"/>
      <c r="J744" s="143"/>
    </row>
    <row r="745" spans="1:10" ht="15.75" customHeight="1">
      <c r="A745" s="143"/>
      <c r="B745" s="143"/>
      <c r="C745" s="143"/>
      <c r="D745" s="143"/>
      <c r="E745" s="142"/>
      <c r="F745" s="144"/>
      <c r="G745" s="142"/>
      <c r="H745" s="142"/>
      <c r="I745" s="143"/>
      <c r="J745" s="143"/>
    </row>
    <row r="746" spans="1:10" ht="15.75" customHeight="1">
      <c r="A746" s="143"/>
      <c r="B746" s="143"/>
      <c r="C746" s="143"/>
      <c r="D746" s="143"/>
      <c r="E746" s="142"/>
      <c r="F746" s="144"/>
      <c r="G746" s="142"/>
      <c r="H746" s="142"/>
      <c r="I746" s="143"/>
      <c r="J746" s="143"/>
    </row>
    <row r="747" spans="1:10" ht="15.75" customHeight="1">
      <c r="A747" s="143"/>
      <c r="B747" s="143"/>
      <c r="C747" s="143"/>
      <c r="D747" s="143"/>
      <c r="E747" s="142"/>
      <c r="F747" s="144"/>
      <c r="G747" s="142"/>
      <c r="H747" s="142"/>
      <c r="I747" s="143"/>
      <c r="J747" s="143"/>
    </row>
    <row r="748" spans="1:10" ht="15.75" customHeight="1">
      <c r="A748" s="143"/>
      <c r="B748" s="143"/>
      <c r="C748" s="143"/>
      <c r="D748" s="143"/>
      <c r="E748" s="142"/>
      <c r="F748" s="144"/>
      <c r="G748" s="142"/>
      <c r="H748" s="142"/>
      <c r="I748" s="143"/>
      <c r="J748" s="143"/>
    </row>
    <row r="749" spans="1:10" ht="15.75" customHeight="1">
      <c r="A749" s="143"/>
      <c r="B749" s="143"/>
      <c r="C749" s="143"/>
      <c r="D749" s="143"/>
      <c r="E749" s="142"/>
      <c r="F749" s="144"/>
      <c r="G749" s="142"/>
      <c r="H749" s="142"/>
      <c r="I749" s="143"/>
      <c r="J749" s="143"/>
    </row>
    <row r="750" spans="1:10" ht="15.75" customHeight="1">
      <c r="A750" s="143"/>
      <c r="B750" s="143"/>
      <c r="C750" s="143"/>
      <c r="D750" s="143"/>
      <c r="E750" s="142"/>
      <c r="F750" s="144"/>
      <c r="G750" s="142"/>
      <c r="H750" s="142"/>
      <c r="I750" s="143"/>
      <c r="J750" s="143"/>
    </row>
    <row r="751" spans="1:10" ht="15.75" customHeight="1">
      <c r="A751" s="143"/>
      <c r="B751" s="143"/>
      <c r="C751" s="143"/>
      <c r="D751" s="143"/>
      <c r="E751" s="142"/>
      <c r="F751" s="144"/>
      <c r="G751" s="142"/>
      <c r="H751" s="142"/>
      <c r="I751" s="143"/>
      <c r="J751" s="143"/>
    </row>
    <row r="752" spans="1:10" ht="15.75" customHeight="1">
      <c r="A752" s="143"/>
      <c r="B752" s="143"/>
      <c r="C752" s="143"/>
      <c r="D752" s="143"/>
      <c r="E752" s="142"/>
      <c r="F752" s="144"/>
      <c r="G752" s="142"/>
      <c r="H752" s="142"/>
      <c r="I752" s="143"/>
      <c r="J752" s="143"/>
    </row>
    <row r="753" spans="1:10" ht="15.75" customHeight="1">
      <c r="A753" s="143"/>
      <c r="B753" s="143"/>
      <c r="C753" s="143"/>
      <c r="D753" s="143"/>
      <c r="E753" s="142"/>
      <c r="F753" s="144"/>
      <c r="G753" s="142"/>
      <c r="H753" s="142"/>
      <c r="I753" s="143"/>
      <c r="J753" s="143"/>
    </row>
    <row r="754" spans="1:10" ht="15.75" customHeight="1">
      <c r="A754" s="143"/>
      <c r="B754" s="143"/>
      <c r="C754" s="143"/>
      <c r="D754" s="143"/>
      <c r="E754" s="142"/>
      <c r="F754" s="144"/>
      <c r="G754" s="142"/>
      <c r="H754" s="142"/>
      <c r="I754" s="143"/>
      <c r="J754" s="143"/>
    </row>
    <row r="755" spans="1:10" ht="15.75" customHeight="1">
      <c r="A755" s="143"/>
      <c r="B755" s="143"/>
      <c r="C755" s="143"/>
      <c r="D755" s="143"/>
      <c r="E755" s="142"/>
      <c r="F755" s="144"/>
      <c r="G755" s="142"/>
      <c r="H755" s="142"/>
      <c r="I755" s="143"/>
      <c r="J755" s="143"/>
    </row>
    <row r="756" spans="1:10" ht="15.75" customHeight="1">
      <c r="A756" s="143"/>
      <c r="B756" s="143"/>
      <c r="C756" s="143"/>
      <c r="D756" s="143"/>
      <c r="E756" s="142"/>
      <c r="F756" s="144"/>
      <c r="G756" s="142"/>
      <c r="H756" s="142"/>
      <c r="I756" s="143"/>
      <c r="J756" s="143"/>
    </row>
    <row r="757" spans="1:10" ht="15.75" customHeight="1">
      <c r="A757" s="143"/>
      <c r="B757" s="143"/>
      <c r="C757" s="143"/>
      <c r="D757" s="143"/>
      <c r="E757" s="142"/>
      <c r="F757" s="144"/>
      <c r="G757" s="142"/>
      <c r="H757" s="142"/>
      <c r="I757" s="143"/>
      <c r="J757" s="143"/>
    </row>
    <row r="758" spans="1:10" ht="15.75" customHeight="1">
      <c r="A758" s="143"/>
      <c r="B758" s="143"/>
      <c r="C758" s="143"/>
      <c r="D758" s="143"/>
      <c r="E758" s="142"/>
      <c r="F758" s="144"/>
      <c r="G758" s="142"/>
      <c r="H758" s="142"/>
      <c r="I758" s="143"/>
      <c r="J758" s="143"/>
    </row>
    <row r="759" spans="1:10" ht="15.75" customHeight="1">
      <c r="A759" s="143"/>
      <c r="B759" s="143"/>
      <c r="C759" s="143"/>
      <c r="D759" s="143"/>
      <c r="E759" s="142"/>
      <c r="F759" s="144"/>
      <c r="G759" s="142"/>
      <c r="H759" s="142"/>
      <c r="I759" s="143"/>
      <c r="J759" s="143"/>
    </row>
    <row r="760" spans="1:10" ht="15.75" customHeight="1">
      <c r="A760" s="143"/>
      <c r="B760" s="143"/>
      <c r="C760" s="143"/>
      <c r="D760" s="143"/>
      <c r="E760" s="142"/>
      <c r="F760" s="144"/>
      <c r="G760" s="142"/>
      <c r="H760" s="142"/>
      <c r="I760" s="143"/>
      <c r="J760" s="143"/>
    </row>
    <row r="761" spans="1:10" ht="15.75" customHeight="1">
      <c r="A761" s="143"/>
      <c r="B761" s="143"/>
      <c r="C761" s="143"/>
      <c r="D761" s="143"/>
      <c r="E761" s="142"/>
      <c r="F761" s="144"/>
      <c r="G761" s="142"/>
      <c r="H761" s="142"/>
      <c r="I761" s="143"/>
      <c r="J761" s="143"/>
    </row>
    <row r="762" spans="1:10" ht="15.75" customHeight="1">
      <c r="A762" s="143"/>
      <c r="B762" s="143"/>
      <c r="C762" s="143"/>
      <c r="D762" s="143"/>
      <c r="E762" s="142"/>
      <c r="F762" s="144"/>
      <c r="G762" s="142"/>
      <c r="H762" s="142"/>
      <c r="I762" s="143"/>
      <c r="J762" s="143"/>
    </row>
    <row r="763" spans="1:10" ht="15.75" customHeight="1">
      <c r="A763" s="143"/>
      <c r="B763" s="143"/>
      <c r="C763" s="143"/>
      <c r="D763" s="143"/>
      <c r="E763" s="142"/>
      <c r="F763" s="144"/>
      <c r="G763" s="142"/>
      <c r="H763" s="142"/>
      <c r="I763" s="143"/>
      <c r="J763" s="143"/>
    </row>
    <row r="764" spans="1:10" ht="15.75" customHeight="1">
      <c r="A764" s="143"/>
      <c r="B764" s="143"/>
      <c r="C764" s="143"/>
      <c r="D764" s="143"/>
      <c r="E764" s="142"/>
      <c r="F764" s="144"/>
      <c r="G764" s="142"/>
      <c r="H764" s="142"/>
      <c r="I764" s="143"/>
      <c r="J764" s="143"/>
    </row>
    <row r="765" spans="1:10" ht="15.75" customHeight="1">
      <c r="A765" s="143"/>
      <c r="B765" s="143"/>
      <c r="C765" s="143"/>
      <c r="D765" s="143"/>
      <c r="E765" s="142"/>
      <c r="F765" s="144"/>
      <c r="G765" s="142"/>
      <c r="H765" s="142"/>
      <c r="I765" s="143"/>
      <c r="J765" s="143"/>
    </row>
    <row r="766" spans="1:10" ht="15.75" customHeight="1">
      <c r="A766" s="143"/>
      <c r="B766" s="143"/>
      <c r="C766" s="143"/>
      <c r="D766" s="143"/>
      <c r="E766" s="142"/>
      <c r="F766" s="144"/>
      <c r="G766" s="142"/>
      <c r="H766" s="142"/>
      <c r="I766" s="143"/>
      <c r="J766" s="143"/>
    </row>
    <row r="767" spans="1:10" ht="15.75" customHeight="1">
      <c r="A767" s="143"/>
      <c r="B767" s="143"/>
      <c r="C767" s="143"/>
      <c r="D767" s="143"/>
      <c r="E767" s="142"/>
      <c r="F767" s="144"/>
      <c r="G767" s="142"/>
      <c r="H767" s="142"/>
      <c r="I767" s="143"/>
      <c r="J767" s="143"/>
    </row>
    <row r="768" spans="1:10" ht="15.75" customHeight="1">
      <c r="A768" s="143"/>
      <c r="B768" s="143"/>
      <c r="C768" s="143"/>
      <c r="D768" s="143"/>
      <c r="E768" s="142"/>
      <c r="F768" s="144"/>
      <c r="G768" s="142"/>
      <c r="H768" s="142"/>
      <c r="I768" s="143"/>
      <c r="J768" s="143"/>
    </row>
    <row r="769" spans="1:10" ht="15.75" customHeight="1">
      <c r="A769" s="143"/>
      <c r="B769" s="143"/>
      <c r="C769" s="143"/>
      <c r="D769" s="143"/>
      <c r="E769" s="142"/>
      <c r="F769" s="144"/>
      <c r="G769" s="142"/>
      <c r="H769" s="142"/>
      <c r="I769" s="143"/>
      <c r="J769" s="143"/>
    </row>
    <row r="770" spans="1:10" ht="15.75" customHeight="1">
      <c r="A770" s="143"/>
      <c r="B770" s="143"/>
      <c r="C770" s="143"/>
      <c r="D770" s="143"/>
      <c r="E770" s="142"/>
      <c r="F770" s="144"/>
      <c r="G770" s="142"/>
      <c r="H770" s="142"/>
      <c r="I770" s="143"/>
      <c r="J770" s="143"/>
    </row>
    <row r="771" spans="1:10" ht="15.75" customHeight="1">
      <c r="A771" s="143"/>
      <c r="B771" s="143"/>
      <c r="C771" s="143"/>
      <c r="D771" s="143"/>
      <c r="E771" s="142"/>
      <c r="F771" s="144"/>
      <c r="G771" s="142"/>
      <c r="H771" s="142"/>
      <c r="I771" s="143"/>
      <c r="J771" s="143"/>
    </row>
    <row r="772" spans="1:10" ht="15.75" customHeight="1">
      <c r="A772" s="143"/>
      <c r="B772" s="143"/>
      <c r="C772" s="143"/>
      <c r="D772" s="143"/>
      <c r="E772" s="142"/>
      <c r="F772" s="144"/>
      <c r="G772" s="142"/>
      <c r="H772" s="142"/>
      <c r="I772" s="143"/>
      <c r="J772" s="143"/>
    </row>
    <row r="773" spans="1:10" ht="15.75" customHeight="1">
      <c r="A773" s="143"/>
      <c r="B773" s="143"/>
      <c r="C773" s="143"/>
      <c r="D773" s="143"/>
      <c r="E773" s="142"/>
      <c r="F773" s="144"/>
      <c r="G773" s="142"/>
      <c r="H773" s="142"/>
      <c r="I773" s="143"/>
      <c r="J773" s="143"/>
    </row>
    <row r="774" spans="1:10" ht="15.75" customHeight="1">
      <c r="A774" s="143"/>
      <c r="B774" s="143"/>
      <c r="C774" s="143"/>
      <c r="D774" s="143"/>
      <c r="E774" s="142"/>
      <c r="F774" s="144"/>
      <c r="G774" s="142"/>
      <c r="H774" s="142"/>
      <c r="I774" s="143"/>
      <c r="J774" s="143"/>
    </row>
    <row r="775" spans="1:10" ht="15.75" customHeight="1">
      <c r="A775" s="143"/>
      <c r="B775" s="143"/>
      <c r="C775" s="143"/>
      <c r="D775" s="143"/>
      <c r="E775" s="142"/>
      <c r="F775" s="144"/>
      <c r="G775" s="142"/>
      <c r="H775" s="142"/>
      <c r="I775" s="143"/>
      <c r="J775" s="143"/>
    </row>
    <row r="776" spans="1:10" ht="15.75" customHeight="1">
      <c r="A776" s="143"/>
      <c r="B776" s="143"/>
      <c r="C776" s="143"/>
      <c r="D776" s="143"/>
      <c r="E776" s="142"/>
      <c r="F776" s="144"/>
      <c r="G776" s="142"/>
      <c r="H776" s="142"/>
      <c r="I776" s="143"/>
      <c r="J776" s="143"/>
    </row>
    <row r="777" spans="1:10" ht="15.75" customHeight="1">
      <c r="A777" s="143"/>
      <c r="B777" s="143"/>
      <c r="C777" s="143"/>
      <c r="D777" s="143"/>
      <c r="E777" s="142"/>
      <c r="F777" s="144"/>
      <c r="G777" s="142"/>
      <c r="H777" s="142"/>
      <c r="I777" s="143"/>
      <c r="J777" s="143"/>
    </row>
    <row r="778" spans="1:10" ht="15.75" customHeight="1">
      <c r="A778" s="143"/>
      <c r="B778" s="143"/>
      <c r="C778" s="143"/>
      <c r="D778" s="143"/>
      <c r="E778" s="142"/>
      <c r="F778" s="144"/>
      <c r="G778" s="142"/>
      <c r="H778" s="142"/>
      <c r="I778" s="143"/>
      <c r="J778" s="143"/>
    </row>
    <row r="779" spans="1:10" ht="15.75" customHeight="1">
      <c r="A779" s="143"/>
      <c r="B779" s="143"/>
      <c r="C779" s="143"/>
      <c r="D779" s="143"/>
      <c r="E779" s="142"/>
      <c r="F779" s="144"/>
      <c r="G779" s="142"/>
      <c r="H779" s="142"/>
      <c r="I779" s="143"/>
      <c r="J779" s="143"/>
    </row>
    <row r="780" spans="1:10" ht="15.75" customHeight="1">
      <c r="A780" s="143"/>
      <c r="B780" s="143"/>
      <c r="C780" s="143"/>
      <c r="D780" s="143"/>
      <c r="E780" s="142"/>
      <c r="F780" s="144"/>
      <c r="G780" s="142"/>
      <c r="H780" s="142"/>
      <c r="I780" s="143"/>
      <c r="J780" s="143"/>
    </row>
    <row r="781" spans="1:10" ht="15.75" customHeight="1">
      <c r="A781" s="143"/>
      <c r="B781" s="143"/>
      <c r="C781" s="143"/>
      <c r="D781" s="143"/>
      <c r="E781" s="142"/>
      <c r="F781" s="144"/>
      <c r="G781" s="142"/>
      <c r="H781" s="142"/>
      <c r="I781" s="143"/>
      <c r="J781" s="143"/>
    </row>
    <row r="782" spans="1:10" ht="15.75" customHeight="1">
      <c r="A782" s="143"/>
      <c r="B782" s="143"/>
      <c r="C782" s="143"/>
      <c r="D782" s="143"/>
      <c r="E782" s="142"/>
      <c r="F782" s="144"/>
      <c r="G782" s="142"/>
      <c r="H782" s="142"/>
      <c r="I782" s="143"/>
      <c r="J782" s="143"/>
    </row>
    <row r="783" spans="1:10" ht="15.75" customHeight="1">
      <c r="A783" s="143"/>
      <c r="B783" s="143"/>
      <c r="C783" s="143"/>
      <c r="D783" s="143"/>
      <c r="E783" s="142"/>
      <c r="F783" s="144"/>
      <c r="G783" s="142"/>
      <c r="H783" s="142"/>
      <c r="I783" s="143"/>
      <c r="J783" s="143"/>
    </row>
    <row r="784" spans="1:10" ht="15.75" customHeight="1">
      <c r="A784" s="143"/>
      <c r="B784" s="143"/>
      <c r="C784" s="143"/>
      <c r="D784" s="143"/>
      <c r="E784" s="142"/>
      <c r="F784" s="144"/>
      <c r="G784" s="142"/>
      <c r="H784" s="142"/>
      <c r="I784" s="143"/>
      <c r="J784" s="143"/>
    </row>
    <row r="785" spans="1:10" ht="15.75" customHeight="1">
      <c r="A785" s="143"/>
      <c r="B785" s="143"/>
      <c r="C785" s="143"/>
      <c r="D785" s="143"/>
      <c r="E785" s="142"/>
      <c r="F785" s="144"/>
      <c r="G785" s="142"/>
      <c r="H785" s="142"/>
      <c r="I785" s="143"/>
      <c r="J785" s="143"/>
    </row>
    <row r="786" spans="1:10" ht="15.75" customHeight="1">
      <c r="A786" s="143"/>
      <c r="B786" s="143"/>
      <c r="C786" s="143"/>
      <c r="D786" s="143"/>
      <c r="E786" s="142"/>
      <c r="F786" s="144"/>
      <c r="G786" s="142"/>
      <c r="H786" s="142"/>
      <c r="I786" s="143"/>
      <c r="J786" s="143"/>
    </row>
    <row r="787" spans="1:10" ht="15.75" customHeight="1">
      <c r="A787" s="143"/>
      <c r="B787" s="143"/>
      <c r="C787" s="143"/>
      <c r="D787" s="143"/>
      <c r="E787" s="142"/>
      <c r="F787" s="144"/>
      <c r="G787" s="142"/>
      <c r="H787" s="142"/>
      <c r="I787" s="143"/>
      <c r="J787" s="143"/>
    </row>
    <row r="788" spans="1:10" ht="15.75" customHeight="1">
      <c r="A788" s="143"/>
      <c r="B788" s="143"/>
      <c r="C788" s="143"/>
      <c r="D788" s="143"/>
      <c r="E788" s="142"/>
      <c r="F788" s="144"/>
      <c r="G788" s="142"/>
      <c r="H788" s="142"/>
      <c r="I788" s="143"/>
      <c r="J788" s="143"/>
    </row>
    <row r="789" spans="1:10" ht="15.75" customHeight="1">
      <c r="A789" s="143"/>
      <c r="B789" s="143"/>
      <c r="C789" s="143"/>
      <c r="D789" s="143"/>
      <c r="E789" s="142"/>
      <c r="F789" s="144"/>
      <c r="G789" s="142"/>
      <c r="H789" s="142"/>
      <c r="I789" s="143"/>
      <c r="J789" s="143"/>
    </row>
    <row r="790" spans="1:10" ht="15.75" customHeight="1">
      <c r="A790" s="143"/>
      <c r="B790" s="143"/>
      <c r="C790" s="143"/>
      <c r="D790" s="143"/>
      <c r="E790" s="142"/>
      <c r="F790" s="144"/>
      <c r="G790" s="142"/>
      <c r="H790" s="142"/>
      <c r="I790" s="143"/>
      <c r="J790" s="143"/>
    </row>
    <row r="791" spans="1:10" ht="15.75" customHeight="1">
      <c r="A791" s="143"/>
      <c r="B791" s="143"/>
      <c r="C791" s="143"/>
      <c r="D791" s="143"/>
      <c r="E791" s="142"/>
      <c r="F791" s="144"/>
      <c r="G791" s="142"/>
      <c r="H791" s="142"/>
      <c r="I791" s="143"/>
      <c r="J791" s="143"/>
    </row>
    <row r="792" spans="1:10" ht="15.75" customHeight="1">
      <c r="A792" s="143"/>
      <c r="B792" s="143"/>
      <c r="C792" s="143"/>
      <c r="D792" s="143"/>
      <c r="E792" s="142"/>
      <c r="F792" s="144"/>
      <c r="G792" s="142"/>
      <c r="H792" s="142"/>
      <c r="I792" s="143"/>
      <c r="J792" s="143"/>
    </row>
    <row r="793" spans="1:10" ht="15.75" customHeight="1">
      <c r="A793" s="143"/>
      <c r="B793" s="143"/>
      <c r="C793" s="143"/>
      <c r="D793" s="143"/>
      <c r="E793" s="142"/>
      <c r="F793" s="144"/>
      <c r="G793" s="142"/>
      <c r="H793" s="142"/>
      <c r="I793" s="143"/>
      <c r="J793" s="143"/>
    </row>
    <row r="794" spans="1:10" ht="15.75" customHeight="1">
      <c r="A794" s="143"/>
      <c r="B794" s="143"/>
      <c r="C794" s="143"/>
      <c r="D794" s="143"/>
      <c r="E794" s="142"/>
      <c r="F794" s="144"/>
      <c r="G794" s="142"/>
      <c r="H794" s="142"/>
      <c r="I794" s="143"/>
      <c r="J794" s="143"/>
    </row>
    <row r="795" spans="1:10" ht="15.75" customHeight="1">
      <c r="A795" s="143"/>
      <c r="B795" s="143"/>
      <c r="C795" s="143"/>
      <c r="D795" s="143"/>
      <c r="E795" s="142"/>
      <c r="F795" s="144"/>
      <c r="G795" s="142"/>
      <c r="H795" s="142"/>
      <c r="I795" s="143"/>
      <c r="J795" s="143"/>
    </row>
    <row r="796" spans="1:10" ht="15.75" customHeight="1">
      <c r="A796" s="143"/>
      <c r="B796" s="143"/>
      <c r="C796" s="143"/>
      <c r="D796" s="143"/>
      <c r="E796" s="142"/>
      <c r="F796" s="144"/>
      <c r="G796" s="142"/>
      <c r="H796" s="142"/>
      <c r="I796" s="143"/>
      <c r="J796" s="143"/>
    </row>
    <row r="797" spans="1:10" ht="15.75" customHeight="1">
      <c r="A797" s="143"/>
      <c r="B797" s="143"/>
      <c r="C797" s="143"/>
      <c r="D797" s="143"/>
      <c r="E797" s="142"/>
      <c r="F797" s="144"/>
      <c r="G797" s="142"/>
      <c r="H797" s="142"/>
      <c r="I797" s="143"/>
      <c r="J797" s="143"/>
    </row>
    <row r="798" spans="1:10" ht="15.75" customHeight="1">
      <c r="A798" s="143"/>
      <c r="B798" s="143"/>
      <c r="C798" s="143"/>
      <c r="D798" s="143"/>
      <c r="E798" s="142"/>
      <c r="F798" s="144"/>
      <c r="G798" s="142"/>
      <c r="H798" s="142"/>
      <c r="I798" s="143"/>
      <c r="J798" s="143"/>
    </row>
    <row r="799" spans="1:10" ht="15.75" customHeight="1">
      <c r="A799" s="143"/>
      <c r="B799" s="143"/>
      <c r="C799" s="143"/>
      <c r="D799" s="143"/>
      <c r="E799" s="142"/>
      <c r="F799" s="144"/>
      <c r="G799" s="142"/>
      <c r="H799" s="142"/>
      <c r="I799" s="143"/>
      <c r="J799" s="143"/>
    </row>
    <row r="800" spans="1:10" ht="15.75" customHeight="1">
      <c r="A800" s="143"/>
      <c r="B800" s="143"/>
      <c r="C800" s="143"/>
      <c r="D800" s="143"/>
      <c r="E800" s="142"/>
      <c r="F800" s="144"/>
      <c r="G800" s="142"/>
      <c r="H800" s="142"/>
      <c r="I800" s="143"/>
      <c r="J800" s="143"/>
    </row>
    <row r="801" spans="1:10" ht="15.75" customHeight="1">
      <c r="A801" s="143"/>
      <c r="B801" s="143"/>
      <c r="C801" s="143"/>
      <c r="D801" s="143"/>
      <c r="E801" s="142"/>
      <c r="F801" s="144"/>
      <c r="G801" s="142"/>
      <c r="H801" s="142"/>
      <c r="I801" s="143"/>
      <c r="J801" s="143"/>
    </row>
    <row r="802" spans="1:10" ht="15.75" customHeight="1">
      <c r="A802" s="143"/>
      <c r="B802" s="143"/>
      <c r="C802" s="143"/>
      <c r="D802" s="143"/>
      <c r="E802" s="142"/>
      <c r="F802" s="144"/>
      <c r="G802" s="142"/>
      <c r="H802" s="142"/>
      <c r="I802" s="143"/>
      <c r="J802" s="143"/>
    </row>
    <row r="803" spans="1:10" ht="15.75" customHeight="1">
      <c r="A803" s="143"/>
      <c r="B803" s="143"/>
      <c r="C803" s="143"/>
      <c r="D803" s="143"/>
      <c r="E803" s="142"/>
      <c r="F803" s="144"/>
      <c r="G803" s="142"/>
      <c r="H803" s="142"/>
      <c r="I803" s="143"/>
      <c r="J803" s="143"/>
    </row>
    <row r="804" spans="1:10" ht="15.75" customHeight="1">
      <c r="A804" s="143"/>
      <c r="B804" s="143"/>
      <c r="C804" s="143"/>
      <c r="D804" s="143"/>
      <c r="E804" s="142"/>
      <c r="F804" s="144"/>
      <c r="G804" s="142"/>
      <c r="H804" s="142"/>
      <c r="I804" s="143"/>
      <c r="J804" s="143"/>
    </row>
    <row r="805" spans="1:10" ht="15.75" customHeight="1">
      <c r="A805" s="143"/>
      <c r="B805" s="143"/>
      <c r="C805" s="143"/>
      <c r="D805" s="143"/>
      <c r="E805" s="142"/>
      <c r="F805" s="144"/>
      <c r="G805" s="142"/>
      <c r="H805" s="142"/>
      <c r="I805" s="143"/>
      <c r="J805" s="143"/>
    </row>
    <row r="806" spans="1:10" ht="15.75" customHeight="1">
      <c r="A806" s="143"/>
      <c r="B806" s="143"/>
      <c r="C806" s="143"/>
      <c r="D806" s="143"/>
      <c r="E806" s="142"/>
      <c r="F806" s="144"/>
      <c r="G806" s="142"/>
      <c r="H806" s="142"/>
      <c r="I806" s="143"/>
      <c r="J806" s="143"/>
    </row>
    <row r="807" spans="1:10" ht="15.75" customHeight="1">
      <c r="A807" s="143"/>
      <c r="B807" s="143"/>
      <c r="C807" s="143"/>
      <c r="D807" s="143"/>
      <c r="E807" s="142"/>
      <c r="F807" s="144"/>
      <c r="G807" s="142"/>
      <c r="H807" s="142"/>
      <c r="I807" s="143"/>
      <c r="J807" s="143"/>
    </row>
    <row r="808" spans="1:10" ht="15.75" customHeight="1">
      <c r="A808" s="143"/>
      <c r="B808" s="143"/>
      <c r="C808" s="143"/>
      <c r="D808" s="143"/>
      <c r="E808" s="142"/>
      <c r="F808" s="144"/>
      <c r="G808" s="142"/>
      <c r="H808" s="142"/>
      <c r="I808" s="143"/>
      <c r="J808" s="143"/>
    </row>
    <row r="809" spans="1:10" ht="15.75" customHeight="1">
      <c r="A809" s="143"/>
      <c r="B809" s="143"/>
      <c r="C809" s="143"/>
      <c r="D809" s="143"/>
      <c r="E809" s="142"/>
      <c r="F809" s="144"/>
      <c r="G809" s="142"/>
      <c r="H809" s="142"/>
      <c r="I809" s="143"/>
      <c r="J809" s="143"/>
    </row>
    <row r="810" spans="1:10" ht="15.75" customHeight="1">
      <c r="A810" s="143"/>
      <c r="B810" s="143"/>
      <c r="C810" s="143"/>
      <c r="D810" s="143"/>
      <c r="E810" s="142"/>
      <c r="F810" s="144"/>
      <c r="G810" s="142"/>
      <c r="H810" s="142"/>
      <c r="I810" s="143"/>
      <c r="J810" s="143"/>
    </row>
    <row r="811" spans="1:10" ht="15.75" customHeight="1">
      <c r="A811" s="143"/>
      <c r="B811" s="143"/>
      <c r="C811" s="143"/>
      <c r="D811" s="143"/>
      <c r="E811" s="142"/>
      <c r="F811" s="144"/>
      <c r="G811" s="142"/>
      <c r="H811" s="142"/>
      <c r="I811" s="143"/>
      <c r="J811" s="143"/>
    </row>
    <row r="812" spans="1:10" ht="15.75" customHeight="1">
      <c r="A812" s="143"/>
      <c r="B812" s="143"/>
      <c r="C812" s="143"/>
      <c r="D812" s="143"/>
      <c r="E812" s="142"/>
      <c r="F812" s="144"/>
      <c r="G812" s="142"/>
      <c r="H812" s="142"/>
      <c r="I812" s="143"/>
      <c r="J812" s="143"/>
    </row>
    <row r="813" spans="1:10" ht="15.75" customHeight="1">
      <c r="A813" s="143"/>
      <c r="B813" s="143"/>
      <c r="C813" s="143"/>
      <c r="D813" s="143"/>
      <c r="E813" s="142"/>
      <c r="F813" s="144"/>
      <c r="G813" s="142"/>
      <c r="H813" s="142"/>
      <c r="I813" s="143"/>
      <c r="J813" s="143"/>
    </row>
    <row r="814" spans="1:10" ht="15.75" customHeight="1">
      <c r="A814" s="143"/>
      <c r="B814" s="143"/>
      <c r="C814" s="143"/>
      <c r="D814" s="143"/>
      <c r="E814" s="142"/>
      <c r="F814" s="144"/>
      <c r="G814" s="142"/>
      <c r="H814" s="142"/>
      <c r="I814" s="143"/>
      <c r="J814" s="143"/>
    </row>
    <row r="815" spans="1:10" ht="15.75" customHeight="1">
      <c r="A815" s="143"/>
      <c r="B815" s="143"/>
      <c r="C815" s="143"/>
      <c r="D815" s="143"/>
      <c r="E815" s="142"/>
      <c r="F815" s="144"/>
      <c r="G815" s="142"/>
      <c r="H815" s="142"/>
      <c r="I815" s="143"/>
      <c r="J815" s="143"/>
    </row>
    <row r="816" spans="1:10" ht="15.75" customHeight="1">
      <c r="A816" s="143"/>
      <c r="B816" s="143"/>
      <c r="C816" s="143"/>
      <c r="D816" s="143"/>
      <c r="E816" s="142"/>
      <c r="F816" s="144"/>
      <c r="G816" s="142"/>
      <c r="H816" s="142"/>
      <c r="I816" s="143"/>
      <c r="J816" s="143"/>
    </row>
    <row r="817" spans="1:10" ht="15.75" customHeight="1">
      <c r="A817" s="143"/>
      <c r="B817" s="143"/>
      <c r="C817" s="143"/>
      <c r="D817" s="143"/>
      <c r="E817" s="142"/>
      <c r="F817" s="144"/>
      <c r="G817" s="142"/>
      <c r="H817" s="142"/>
      <c r="I817" s="143"/>
      <c r="J817" s="143"/>
    </row>
    <row r="818" spans="1:10" ht="15.75" customHeight="1">
      <c r="A818" s="143"/>
      <c r="B818" s="143"/>
      <c r="C818" s="143"/>
      <c r="D818" s="143"/>
      <c r="E818" s="142"/>
      <c r="F818" s="144"/>
      <c r="G818" s="142"/>
      <c r="H818" s="142"/>
      <c r="I818" s="143"/>
      <c r="J818" s="143"/>
    </row>
    <row r="819" spans="1:10" ht="15.75" customHeight="1">
      <c r="A819" s="143"/>
      <c r="B819" s="143"/>
      <c r="C819" s="143"/>
      <c r="D819" s="143"/>
      <c r="E819" s="142"/>
      <c r="F819" s="144"/>
      <c r="G819" s="142"/>
      <c r="H819" s="142"/>
      <c r="I819" s="143"/>
      <c r="J819" s="143"/>
    </row>
    <row r="820" spans="1:10" ht="15.75" customHeight="1">
      <c r="A820" s="143"/>
      <c r="B820" s="143"/>
      <c r="C820" s="143"/>
      <c r="D820" s="143"/>
      <c r="E820" s="142"/>
      <c r="F820" s="144"/>
      <c r="G820" s="142"/>
      <c r="H820" s="142"/>
      <c r="I820" s="143"/>
      <c r="J820" s="143"/>
    </row>
    <row r="821" spans="1:10" ht="15.75" customHeight="1">
      <c r="A821" s="143"/>
      <c r="B821" s="143"/>
      <c r="C821" s="143"/>
      <c r="D821" s="143"/>
      <c r="E821" s="142"/>
      <c r="F821" s="144"/>
      <c r="G821" s="142"/>
      <c r="H821" s="142"/>
      <c r="I821" s="143"/>
      <c r="J821" s="143"/>
    </row>
    <row r="822" spans="1:10" ht="15.75" customHeight="1">
      <c r="A822" s="143"/>
      <c r="B822" s="143"/>
      <c r="C822" s="143"/>
      <c r="D822" s="143"/>
      <c r="E822" s="142"/>
      <c r="F822" s="144"/>
      <c r="G822" s="142"/>
      <c r="H822" s="142"/>
      <c r="I822" s="143"/>
      <c r="J822" s="143"/>
    </row>
    <row r="823" spans="1:10" ht="15.75" customHeight="1">
      <c r="A823" s="143"/>
      <c r="B823" s="143"/>
      <c r="C823" s="143"/>
      <c r="D823" s="143"/>
      <c r="E823" s="142"/>
      <c r="F823" s="144"/>
      <c r="G823" s="142"/>
      <c r="H823" s="142"/>
      <c r="I823" s="143"/>
      <c r="J823" s="143"/>
    </row>
    <row r="824" spans="1:10" ht="15.75" customHeight="1">
      <c r="A824" s="143"/>
      <c r="B824" s="143"/>
      <c r="C824" s="143"/>
      <c r="D824" s="143"/>
      <c r="E824" s="142"/>
      <c r="F824" s="144"/>
      <c r="G824" s="142"/>
      <c r="H824" s="142"/>
      <c r="I824" s="143"/>
      <c r="J824" s="143"/>
    </row>
    <row r="825" spans="1:10" ht="15.75" customHeight="1">
      <c r="A825" s="143"/>
      <c r="B825" s="143"/>
      <c r="C825" s="143"/>
      <c r="D825" s="143"/>
      <c r="E825" s="142"/>
      <c r="F825" s="144"/>
      <c r="G825" s="142"/>
      <c r="H825" s="142"/>
      <c r="I825" s="143"/>
      <c r="J825" s="143"/>
    </row>
    <row r="826" spans="1:10" ht="15.75" customHeight="1">
      <c r="A826" s="143"/>
      <c r="B826" s="143"/>
      <c r="C826" s="143"/>
      <c r="D826" s="143"/>
      <c r="E826" s="142"/>
      <c r="F826" s="144"/>
      <c r="G826" s="142"/>
      <c r="H826" s="142"/>
      <c r="I826" s="143"/>
      <c r="J826" s="143"/>
    </row>
    <row r="827" spans="1:10" ht="15.75" customHeight="1">
      <c r="A827" s="143"/>
      <c r="B827" s="143"/>
      <c r="C827" s="143"/>
      <c r="D827" s="143"/>
      <c r="E827" s="142"/>
      <c r="F827" s="144"/>
      <c r="G827" s="142"/>
      <c r="H827" s="142"/>
      <c r="I827" s="143"/>
      <c r="J827" s="143"/>
    </row>
    <row r="828" spans="1:10" ht="15.75" customHeight="1">
      <c r="A828" s="143"/>
      <c r="B828" s="143"/>
      <c r="C828" s="143"/>
      <c r="D828" s="143"/>
      <c r="E828" s="142"/>
      <c r="F828" s="144"/>
      <c r="G828" s="142"/>
      <c r="H828" s="142"/>
      <c r="I828" s="143"/>
      <c r="J828" s="143"/>
    </row>
    <row r="829" spans="1:10" ht="15.75" customHeight="1">
      <c r="A829" s="143"/>
      <c r="B829" s="143"/>
      <c r="C829" s="143"/>
      <c r="D829" s="143"/>
      <c r="E829" s="142"/>
      <c r="F829" s="144"/>
      <c r="G829" s="142"/>
      <c r="H829" s="142"/>
      <c r="I829" s="143"/>
      <c r="J829" s="143"/>
    </row>
    <row r="830" spans="1:10" ht="15.75" customHeight="1">
      <c r="A830" s="143"/>
      <c r="B830" s="143"/>
      <c r="C830" s="143"/>
      <c r="D830" s="143"/>
      <c r="E830" s="142"/>
      <c r="F830" s="144"/>
      <c r="G830" s="142"/>
      <c r="H830" s="142"/>
      <c r="I830" s="143"/>
      <c r="J830" s="143"/>
    </row>
    <row r="831" spans="1:10" ht="15.75" customHeight="1">
      <c r="A831" s="143"/>
      <c r="B831" s="143"/>
      <c r="C831" s="143"/>
      <c r="D831" s="143"/>
      <c r="E831" s="142"/>
      <c r="F831" s="144"/>
      <c r="G831" s="142"/>
      <c r="H831" s="142"/>
      <c r="I831" s="143"/>
      <c r="J831" s="143"/>
    </row>
    <row r="832" spans="1:10" ht="15.75" customHeight="1">
      <c r="A832" s="143"/>
      <c r="B832" s="143"/>
      <c r="C832" s="143"/>
      <c r="D832" s="143"/>
      <c r="E832" s="142"/>
      <c r="F832" s="144"/>
      <c r="G832" s="142"/>
      <c r="H832" s="142"/>
      <c r="I832" s="143"/>
      <c r="J832" s="143"/>
    </row>
    <row r="833" spans="1:10" ht="15.75" customHeight="1">
      <c r="A833" s="143"/>
      <c r="B833" s="143"/>
      <c r="C833" s="143"/>
      <c r="D833" s="143"/>
      <c r="E833" s="142"/>
      <c r="F833" s="144"/>
      <c r="G833" s="142"/>
      <c r="H833" s="142"/>
      <c r="I833" s="143"/>
      <c r="J833" s="143"/>
    </row>
    <row r="834" spans="1:10" ht="15.75" customHeight="1">
      <c r="A834" s="143"/>
      <c r="B834" s="143"/>
      <c r="C834" s="143"/>
      <c r="D834" s="143"/>
      <c r="E834" s="142"/>
      <c r="F834" s="144"/>
      <c r="G834" s="142"/>
      <c r="H834" s="142"/>
      <c r="I834" s="143"/>
      <c r="J834" s="143"/>
    </row>
    <row r="835" spans="1:10" ht="15.75" customHeight="1">
      <c r="A835" s="143"/>
      <c r="B835" s="143"/>
      <c r="C835" s="143"/>
      <c r="D835" s="143"/>
      <c r="E835" s="142"/>
      <c r="F835" s="144"/>
      <c r="G835" s="142"/>
      <c r="H835" s="142"/>
      <c r="I835" s="143"/>
      <c r="J835" s="143"/>
    </row>
    <row r="836" spans="1:10" ht="15.75" customHeight="1">
      <c r="A836" s="143"/>
      <c r="B836" s="143"/>
      <c r="C836" s="143"/>
      <c r="D836" s="143"/>
      <c r="E836" s="142"/>
      <c r="F836" s="144"/>
      <c r="G836" s="142"/>
      <c r="H836" s="142"/>
      <c r="I836" s="143"/>
      <c r="J836" s="143"/>
    </row>
    <row r="837" spans="1:10" ht="15.75" customHeight="1">
      <c r="A837" s="143"/>
      <c r="B837" s="143"/>
      <c r="C837" s="143"/>
      <c r="D837" s="143"/>
      <c r="E837" s="142"/>
      <c r="F837" s="144"/>
      <c r="G837" s="142"/>
      <c r="H837" s="142"/>
      <c r="I837" s="143"/>
      <c r="J837" s="143"/>
    </row>
    <row r="838" spans="1:10" ht="15.75" customHeight="1">
      <c r="A838" s="143"/>
      <c r="B838" s="143"/>
      <c r="C838" s="143"/>
      <c r="D838" s="143"/>
      <c r="E838" s="142"/>
      <c r="F838" s="144"/>
      <c r="G838" s="142"/>
      <c r="H838" s="142"/>
      <c r="I838" s="143"/>
      <c r="J838" s="143"/>
    </row>
    <row r="839" spans="1:10" ht="15.75" customHeight="1">
      <c r="A839" s="143"/>
      <c r="B839" s="143"/>
      <c r="C839" s="143"/>
      <c r="D839" s="143"/>
      <c r="E839" s="142"/>
      <c r="F839" s="144"/>
      <c r="G839" s="142"/>
      <c r="H839" s="142"/>
      <c r="I839" s="143"/>
      <c r="J839" s="143"/>
    </row>
    <row r="840" spans="1:10" ht="15.75" customHeight="1">
      <c r="A840" s="143"/>
      <c r="B840" s="143"/>
      <c r="C840" s="143"/>
      <c r="D840" s="143"/>
      <c r="E840" s="142"/>
      <c r="F840" s="144"/>
      <c r="G840" s="142"/>
      <c r="H840" s="142"/>
      <c r="I840" s="143"/>
      <c r="J840" s="143"/>
    </row>
    <row r="841" spans="1:10" ht="15.75" customHeight="1">
      <c r="A841" s="143"/>
      <c r="B841" s="143"/>
      <c r="C841" s="143"/>
      <c r="D841" s="143"/>
      <c r="E841" s="142"/>
      <c r="F841" s="144"/>
      <c r="G841" s="142"/>
      <c r="H841" s="142"/>
      <c r="I841" s="143"/>
      <c r="J841" s="143"/>
    </row>
    <row r="842" spans="1:10" ht="15.75" customHeight="1">
      <c r="A842" s="143"/>
      <c r="B842" s="143"/>
      <c r="C842" s="143"/>
      <c r="D842" s="143"/>
      <c r="E842" s="142"/>
      <c r="F842" s="144"/>
      <c r="G842" s="142"/>
      <c r="H842" s="142"/>
      <c r="I842" s="143"/>
      <c r="J842" s="143"/>
    </row>
    <row r="843" spans="1:10" ht="15.75" customHeight="1">
      <c r="A843" s="143"/>
      <c r="B843" s="143"/>
      <c r="C843" s="143"/>
      <c r="D843" s="143"/>
      <c r="E843" s="142"/>
      <c r="F843" s="144"/>
      <c r="G843" s="142"/>
      <c r="H843" s="142"/>
      <c r="I843" s="143"/>
      <c r="J843" s="143"/>
    </row>
    <row r="844" spans="1:10" ht="15.75" customHeight="1">
      <c r="A844" s="143"/>
      <c r="B844" s="143"/>
      <c r="C844" s="143"/>
      <c r="D844" s="143"/>
      <c r="E844" s="142"/>
      <c r="F844" s="144"/>
      <c r="G844" s="142"/>
      <c r="H844" s="142"/>
      <c r="I844" s="143"/>
      <c r="J844" s="143"/>
    </row>
    <row r="845" spans="1:10" ht="15.75" customHeight="1">
      <c r="A845" s="143"/>
      <c r="B845" s="143"/>
      <c r="C845" s="143"/>
      <c r="D845" s="143"/>
      <c r="E845" s="142"/>
      <c r="F845" s="144"/>
      <c r="G845" s="142"/>
      <c r="H845" s="142"/>
      <c r="I845" s="143"/>
      <c r="J845" s="143"/>
    </row>
    <row r="846" spans="1:10" ht="15.75" customHeight="1">
      <c r="A846" s="143"/>
      <c r="B846" s="143"/>
      <c r="C846" s="143"/>
      <c r="D846" s="143"/>
      <c r="E846" s="142"/>
      <c r="F846" s="144"/>
      <c r="G846" s="142"/>
      <c r="H846" s="142"/>
      <c r="I846" s="143"/>
      <c r="J846" s="143"/>
    </row>
    <row r="847" spans="1:10" ht="15.75" customHeight="1">
      <c r="A847" s="143"/>
      <c r="B847" s="143"/>
      <c r="C847" s="143"/>
      <c r="D847" s="143"/>
      <c r="E847" s="142"/>
      <c r="F847" s="144"/>
      <c r="G847" s="142"/>
      <c r="H847" s="142"/>
      <c r="I847" s="143"/>
      <c r="J847" s="143"/>
    </row>
    <row r="848" spans="1:10" ht="15.75" customHeight="1">
      <c r="A848" s="143"/>
      <c r="B848" s="143"/>
      <c r="C848" s="143"/>
      <c r="D848" s="143"/>
      <c r="E848" s="142"/>
      <c r="F848" s="144"/>
      <c r="G848" s="142"/>
      <c r="H848" s="142"/>
      <c r="I848" s="143"/>
      <c r="J848" s="143"/>
    </row>
    <row r="849" spans="1:10" ht="15.75" customHeight="1">
      <c r="A849" s="143"/>
      <c r="B849" s="143"/>
      <c r="C849" s="143"/>
      <c r="D849" s="143"/>
      <c r="E849" s="142"/>
      <c r="F849" s="144"/>
      <c r="G849" s="142"/>
      <c r="H849" s="142"/>
      <c r="I849" s="143"/>
      <c r="J849" s="143"/>
    </row>
    <row r="850" spans="1:10" ht="15.75" customHeight="1">
      <c r="A850" s="143"/>
      <c r="B850" s="143"/>
      <c r="C850" s="143"/>
      <c r="D850" s="143"/>
      <c r="E850" s="142"/>
      <c r="F850" s="144"/>
      <c r="G850" s="142"/>
      <c r="H850" s="142"/>
      <c r="I850" s="143"/>
      <c r="J850" s="143"/>
    </row>
    <row r="851" spans="1:10" ht="15.75" customHeight="1">
      <c r="A851" s="143"/>
      <c r="B851" s="143"/>
      <c r="C851" s="143"/>
      <c r="D851" s="143"/>
      <c r="E851" s="142"/>
      <c r="F851" s="144"/>
      <c r="G851" s="142"/>
      <c r="H851" s="142"/>
      <c r="I851" s="143"/>
      <c r="J851" s="143"/>
    </row>
    <row r="852" spans="1:10" ht="15.75" customHeight="1">
      <c r="A852" s="143"/>
      <c r="B852" s="143"/>
      <c r="C852" s="143"/>
      <c r="D852" s="143"/>
      <c r="E852" s="142"/>
      <c r="F852" s="144"/>
      <c r="G852" s="142"/>
      <c r="H852" s="142"/>
      <c r="I852" s="143"/>
      <c r="J852" s="143"/>
    </row>
    <row r="853" spans="1:10" ht="15.75" customHeight="1">
      <c r="A853" s="143"/>
      <c r="B853" s="143"/>
      <c r="C853" s="143"/>
      <c r="D853" s="143"/>
      <c r="E853" s="142"/>
      <c r="F853" s="144"/>
      <c r="G853" s="142"/>
      <c r="H853" s="142"/>
      <c r="I853" s="143"/>
      <c r="J853" s="143"/>
    </row>
    <row r="854" spans="1:10" ht="15.75" customHeight="1">
      <c r="A854" s="143"/>
      <c r="B854" s="143"/>
      <c r="C854" s="143"/>
      <c r="D854" s="143"/>
      <c r="E854" s="142"/>
      <c r="F854" s="144"/>
      <c r="G854" s="142"/>
      <c r="H854" s="142"/>
      <c r="I854" s="143"/>
      <c r="J854" s="143"/>
    </row>
    <row r="855" spans="1:10" ht="15.75" customHeight="1">
      <c r="A855" s="143"/>
      <c r="B855" s="143"/>
      <c r="C855" s="143"/>
      <c r="D855" s="143"/>
      <c r="E855" s="142"/>
      <c r="F855" s="144"/>
      <c r="G855" s="142"/>
      <c r="H855" s="142"/>
      <c r="I855" s="143"/>
      <c r="J855" s="143"/>
    </row>
    <row r="856" spans="1:10" ht="15.75" customHeight="1">
      <c r="A856" s="143"/>
      <c r="B856" s="143"/>
      <c r="C856" s="143"/>
      <c r="D856" s="143"/>
      <c r="E856" s="142"/>
      <c r="F856" s="144"/>
      <c r="G856" s="142"/>
      <c r="H856" s="142"/>
      <c r="I856" s="143"/>
      <c r="J856" s="143"/>
    </row>
    <row r="857" spans="1:10" ht="15.75" customHeight="1">
      <c r="A857" s="143"/>
      <c r="B857" s="143"/>
      <c r="C857" s="143"/>
      <c r="D857" s="143"/>
      <c r="E857" s="142"/>
      <c r="F857" s="144"/>
      <c r="G857" s="142"/>
      <c r="H857" s="142"/>
      <c r="I857" s="143"/>
      <c r="J857" s="143"/>
    </row>
    <row r="858" spans="1:10" ht="15.75" customHeight="1">
      <c r="A858" s="143"/>
      <c r="B858" s="143"/>
      <c r="C858" s="143"/>
      <c r="D858" s="143"/>
      <c r="E858" s="142"/>
      <c r="F858" s="144"/>
      <c r="G858" s="142"/>
      <c r="H858" s="142"/>
      <c r="I858" s="143"/>
      <c r="J858" s="143"/>
    </row>
    <row r="859" spans="1:10" ht="15.75" customHeight="1">
      <c r="A859" s="143"/>
      <c r="B859" s="143"/>
      <c r="C859" s="143"/>
      <c r="D859" s="143"/>
      <c r="E859" s="142"/>
      <c r="F859" s="144"/>
      <c r="G859" s="142"/>
      <c r="H859" s="142"/>
      <c r="I859" s="143"/>
      <c r="J859" s="143"/>
    </row>
  </sheetData>
  <customSheetViews>
    <customSheetView guid="{1A1569BF-0525-4D44-AE0D-8889AED5D7CF}" filter="1" showAutoFilter="1">
      <pageMargins left="0.7" right="0.7" top="0.75" bottom="0.75" header="0.3" footer="0.3"/>
      <autoFilter ref="J2:J927" xr:uid="{A85AB11B-4073-441F-A9D1-4B7306361AB8}"/>
    </customSheetView>
    <customSheetView guid="{515218D0-0726-4F1A-8E12-63994E683865}" filter="1" showAutoFilter="1">
      <pageMargins left="0.7" right="0.7" top="0.75" bottom="0.75" header="0.3" footer="0.3"/>
      <autoFilter ref="C2:C730" xr:uid="{77A7C0B9-1524-41EA-B6D4-DDBE762C822F}"/>
    </customSheetView>
  </customSheetViews>
  <conditionalFormatting sqref="D3:D659">
    <cfRule type="cellIs" dxfId="9" priority="1" operator="equal">
      <formula>"Withdrawn"</formula>
    </cfRule>
  </conditionalFormatting>
  <conditionalFormatting sqref="D3:D659">
    <cfRule type="cellIs" dxfId="8" priority="2" operator="equal">
      <formula>"At SDO (includes ""1.5"" &amp; new OSAC Proposed Standards)"</formula>
    </cfRule>
  </conditionalFormatting>
  <conditionalFormatting sqref="D3:D659">
    <cfRule type="cellIs" dxfId="7" priority="3" operator="equal">
      <formula>"Not Yet Drafted"</formula>
    </cfRule>
  </conditionalFormatting>
  <conditionalFormatting sqref="D3:D659">
    <cfRule type="cellIs" dxfId="6" priority="4" operator="equal">
      <formula>"On the Radar/Watch List"</formula>
    </cfRule>
  </conditionalFormatting>
  <conditionalFormatting sqref="D3:D659">
    <cfRule type="cellIs" dxfId="5" priority="5" operator="equal">
      <formula>"OSAC Proposed Standard ON REGISTRY &amp; Sent to SDO"</formula>
    </cfRule>
  </conditionalFormatting>
  <conditionalFormatting sqref="D3:D659">
    <cfRule type="cellIs" dxfId="4" priority="6" operator="equal">
      <formula>"SDO Published Standard Eligible for Registry"</formula>
    </cfRule>
  </conditionalFormatting>
  <conditionalFormatting sqref="D3:D659">
    <cfRule type="cellIs" dxfId="3" priority="7" operator="equal">
      <formula>"SDO Published Standard ON REGISTRY"</formula>
    </cfRule>
  </conditionalFormatting>
  <conditionalFormatting sqref="D3:D659">
    <cfRule type="cellIs" dxfId="2" priority="8" operator="equal">
      <formula>"Under Development"</formula>
    </cfRule>
  </conditionalFormatting>
  <conditionalFormatting sqref="I132">
    <cfRule type="expression" dxfId="1" priority="9">
      <formula>FIND("on registry",D132)</formula>
    </cfRule>
  </conditionalFormatting>
  <conditionalFormatting sqref="D3:D659">
    <cfRule type="cellIs" dxfId="0" priority="10" operator="equal">
      <formula>"Archived"</formula>
    </cfRule>
  </conditionalFormatting>
  <hyperlinks>
    <hyperlink ref="H251" location="'ASTM Tracker_JUNE 2023'!A1" display="E1843-20" xr:uid="{00000000-0004-0000-0200-00001A000000}"/>
    <hyperlink ref="H252" location="'ASTM Tracker_JUNE 2023'!A1" display="E2123-20" xr:uid="{00000000-0004-0000-0200-00001B000000}"/>
    <hyperlink ref="H253" location="'ASTM Tracker_JUNE 2023'!A1" display="E2124-20" xr:uid="{00000000-0004-0000-0200-00001C000000}"/>
  </hyperlinks>
  <pageMargins left="0.7" right="0.7" top="0.75" bottom="0.75" header="0" footer="0"/>
  <pageSetup orientation="portrait"/>
  <ignoredErrors>
    <ignoredError sqref="H27:H30" numberStoredAsText="1"/>
  </ignoredErrors>
  <legacyDrawing r:id="rId1"/>
  <extLst>
    <ext xmlns:x14="http://schemas.microsoft.com/office/spreadsheetml/2009/9/main" uri="{CCE6A557-97BC-4b89-ADB6-D9C93CAAB3DF}">
      <x14:dataValidations xmlns:xm="http://schemas.microsoft.com/office/excel/2006/main" count="1">
        <x14:dataValidation type="list" allowBlank="1" xr:uid="{00000000-0002-0000-0200-000002000000}">
          <x14:formula1>
            <xm:f>#REF!</xm:f>
          </x14:formula1>
          <xm:sqref>D1:D859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workbookViewId="0"/>
  </sheetViews>
  <sheetFormatPr defaultColWidth="12.6328125" defaultRowHeight="15" customHeight="1"/>
  <cols>
    <col min="1" max="1" width="26.26953125" customWidth="1"/>
    <col min="2" max="2" width="19.90625" customWidth="1"/>
  </cols>
  <sheetData>
    <row r="1" spans="1:26" ht="15" customHeight="1">
      <c r="A1" s="150" t="s">
        <v>1857</v>
      </c>
      <c r="B1" s="150" t="s">
        <v>48</v>
      </c>
      <c r="C1" s="151"/>
      <c r="D1" s="151"/>
      <c r="E1" s="151"/>
      <c r="F1" s="151"/>
      <c r="G1" s="152"/>
    </row>
    <row r="2" spans="1:26" ht="15" customHeight="1">
      <c r="A2" s="150" t="s">
        <v>49</v>
      </c>
      <c r="B2" s="153" t="s">
        <v>51</v>
      </c>
      <c r="C2" s="154" t="s">
        <v>52</v>
      </c>
      <c r="D2" s="154" t="s">
        <v>6</v>
      </c>
      <c r="E2" s="154" t="s">
        <v>55</v>
      </c>
      <c r="F2" s="154" t="s">
        <v>3</v>
      </c>
      <c r="G2" s="155" t="s">
        <v>56</v>
      </c>
      <c r="H2" s="145"/>
      <c r="I2" s="145"/>
      <c r="J2" s="145"/>
      <c r="K2" s="145"/>
      <c r="L2" s="145"/>
      <c r="M2" s="145"/>
      <c r="N2" s="145"/>
      <c r="O2" s="145"/>
      <c r="P2" s="145"/>
      <c r="Q2" s="145"/>
      <c r="R2" s="145"/>
      <c r="S2" s="145"/>
      <c r="T2" s="145"/>
      <c r="U2" s="145"/>
      <c r="V2" s="145"/>
      <c r="W2" s="145"/>
      <c r="X2" s="145"/>
      <c r="Y2" s="145"/>
      <c r="Z2" s="145"/>
    </row>
    <row r="3" spans="1:26" ht="15" customHeight="1">
      <c r="A3" s="153" t="s">
        <v>31</v>
      </c>
      <c r="B3" s="156">
        <v>3</v>
      </c>
      <c r="C3" s="157">
        <v>5</v>
      </c>
      <c r="D3" s="157">
        <v>4</v>
      </c>
      <c r="E3" s="157">
        <v>2</v>
      </c>
      <c r="F3" s="157">
        <v>3</v>
      </c>
      <c r="G3" s="158">
        <v>5</v>
      </c>
    </row>
    <row r="4" spans="1:26" ht="15" customHeight="1">
      <c r="A4" s="159" t="s">
        <v>38</v>
      </c>
      <c r="B4" s="160">
        <v>1</v>
      </c>
      <c r="C4" s="161">
        <v>8</v>
      </c>
      <c r="D4" s="161">
        <v>5</v>
      </c>
      <c r="E4" s="161">
        <v>2</v>
      </c>
      <c r="F4" s="161"/>
      <c r="G4" s="162">
        <v>17</v>
      </c>
    </row>
    <row r="5" spans="1:26" ht="15" customHeight="1">
      <c r="A5" s="159" t="s">
        <v>20</v>
      </c>
      <c r="B5" s="160">
        <v>3</v>
      </c>
      <c r="C5" s="161"/>
      <c r="D5" s="161"/>
      <c r="E5" s="161">
        <v>7</v>
      </c>
      <c r="F5" s="161">
        <v>5</v>
      </c>
      <c r="G5" s="162">
        <v>4</v>
      </c>
    </row>
    <row r="6" spans="1:26" ht="15" customHeight="1">
      <c r="A6" s="159" t="s">
        <v>60</v>
      </c>
      <c r="B6" s="160"/>
      <c r="C6" s="161"/>
      <c r="D6" s="161">
        <v>3</v>
      </c>
      <c r="E6" s="161"/>
      <c r="F6" s="161"/>
      <c r="G6" s="162"/>
    </row>
    <row r="7" spans="1:26" ht="15" customHeight="1">
      <c r="A7" s="159" t="s">
        <v>39</v>
      </c>
      <c r="B7" s="160">
        <v>9</v>
      </c>
      <c r="C7" s="161">
        <v>4</v>
      </c>
      <c r="D7" s="161"/>
      <c r="E7" s="161"/>
      <c r="F7" s="161">
        <v>7</v>
      </c>
      <c r="G7" s="162">
        <v>8</v>
      </c>
    </row>
    <row r="8" spans="1:26" ht="15" customHeight="1">
      <c r="A8" s="159" t="s">
        <v>21</v>
      </c>
      <c r="B8" s="160">
        <v>2</v>
      </c>
      <c r="C8" s="161">
        <v>2</v>
      </c>
      <c r="D8" s="161">
        <v>4</v>
      </c>
      <c r="E8" s="161">
        <v>2</v>
      </c>
      <c r="F8" s="161">
        <v>4</v>
      </c>
      <c r="G8" s="162">
        <v>13</v>
      </c>
    </row>
    <row r="9" spans="1:26" ht="15" customHeight="1">
      <c r="A9" s="159" t="s">
        <v>40</v>
      </c>
      <c r="B9" s="160">
        <v>2</v>
      </c>
      <c r="C9" s="161"/>
      <c r="D9" s="161"/>
      <c r="E9" s="161">
        <v>1</v>
      </c>
      <c r="F9" s="161">
        <v>2</v>
      </c>
      <c r="G9" s="162">
        <v>1</v>
      </c>
    </row>
    <row r="10" spans="1:26" ht="15" customHeight="1">
      <c r="A10" s="159" t="s">
        <v>32</v>
      </c>
      <c r="B10" s="160">
        <v>3</v>
      </c>
      <c r="C10" s="161">
        <v>1</v>
      </c>
      <c r="D10" s="161">
        <v>1</v>
      </c>
      <c r="E10" s="161">
        <v>1</v>
      </c>
      <c r="F10" s="161">
        <v>8</v>
      </c>
      <c r="G10" s="162">
        <v>9</v>
      </c>
    </row>
    <row r="11" spans="1:26" ht="15" customHeight="1">
      <c r="A11" s="159" t="s">
        <v>33</v>
      </c>
      <c r="B11" s="160"/>
      <c r="C11" s="161"/>
      <c r="D11" s="161"/>
      <c r="E11" s="161">
        <v>3</v>
      </c>
      <c r="F11" s="161">
        <v>7</v>
      </c>
      <c r="G11" s="162">
        <v>6</v>
      </c>
    </row>
    <row r="12" spans="1:26" ht="15" customHeight="1">
      <c r="A12" s="159" t="s">
        <v>26</v>
      </c>
      <c r="B12" s="160">
        <v>3</v>
      </c>
      <c r="C12" s="161"/>
      <c r="D12" s="161">
        <v>1</v>
      </c>
      <c r="E12" s="161">
        <v>8</v>
      </c>
      <c r="F12" s="161">
        <v>1</v>
      </c>
      <c r="G12" s="162">
        <v>6</v>
      </c>
    </row>
    <row r="13" spans="1:26" ht="15" customHeight="1">
      <c r="A13" s="159" t="s">
        <v>34</v>
      </c>
      <c r="B13" s="160">
        <v>2</v>
      </c>
      <c r="C13" s="161"/>
      <c r="D13" s="161"/>
      <c r="E13" s="161">
        <v>5</v>
      </c>
      <c r="F13" s="161">
        <v>2</v>
      </c>
      <c r="G13" s="162">
        <v>7</v>
      </c>
    </row>
    <row r="14" spans="1:26" ht="15" customHeight="1">
      <c r="A14" s="159" t="s">
        <v>27</v>
      </c>
      <c r="B14" s="160"/>
      <c r="C14" s="161">
        <v>2</v>
      </c>
      <c r="D14" s="161"/>
      <c r="E14" s="161"/>
      <c r="F14" s="161"/>
      <c r="G14" s="162">
        <v>5</v>
      </c>
    </row>
    <row r="15" spans="1:26" ht="15" customHeight="1">
      <c r="A15" s="159" t="s">
        <v>28</v>
      </c>
      <c r="B15" s="160">
        <v>2</v>
      </c>
      <c r="C15" s="161">
        <v>1</v>
      </c>
      <c r="D15" s="161">
        <v>1</v>
      </c>
      <c r="E15" s="161">
        <v>1</v>
      </c>
      <c r="F15" s="161">
        <v>3</v>
      </c>
      <c r="G15" s="162">
        <v>6</v>
      </c>
    </row>
    <row r="16" spans="1:26" ht="15" customHeight="1">
      <c r="A16" s="159" t="s">
        <v>14</v>
      </c>
      <c r="B16" s="160">
        <v>6</v>
      </c>
      <c r="C16" s="161"/>
      <c r="D16" s="161"/>
      <c r="E16" s="161">
        <v>2</v>
      </c>
      <c r="F16" s="161">
        <v>11</v>
      </c>
      <c r="G16" s="162">
        <v>5</v>
      </c>
    </row>
    <row r="17" spans="1:7" ht="15" customHeight="1">
      <c r="A17" s="159" t="s">
        <v>35</v>
      </c>
      <c r="B17" s="160">
        <v>10</v>
      </c>
      <c r="C17" s="161">
        <v>5</v>
      </c>
      <c r="D17" s="161">
        <v>4</v>
      </c>
      <c r="E17" s="161">
        <v>3</v>
      </c>
      <c r="F17" s="161"/>
      <c r="G17" s="162">
        <v>7</v>
      </c>
    </row>
    <row r="18" spans="1:7" ht="15" customHeight="1">
      <c r="A18" s="159" t="s">
        <v>11</v>
      </c>
      <c r="B18" s="160">
        <v>14</v>
      </c>
      <c r="C18" s="161">
        <v>3</v>
      </c>
      <c r="D18" s="161">
        <v>6</v>
      </c>
      <c r="E18" s="161"/>
      <c r="F18" s="161">
        <v>14</v>
      </c>
      <c r="G18" s="162">
        <v>10</v>
      </c>
    </row>
    <row r="19" spans="1:7" ht="15" customHeight="1">
      <c r="A19" s="159" t="s">
        <v>17</v>
      </c>
      <c r="B19" s="160">
        <v>15</v>
      </c>
      <c r="C19" s="161">
        <v>6</v>
      </c>
      <c r="D19" s="161">
        <v>5</v>
      </c>
      <c r="E19" s="161">
        <v>4</v>
      </c>
      <c r="F19" s="161">
        <v>12</v>
      </c>
      <c r="G19" s="162">
        <v>9</v>
      </c>
    </row>
    <row r="20" spans="1:7" ht="15" customHeight="1">
      <c r="A20" s="159" t="s">
        <v>41</v>
      </c>
      <c r="B20" s="160">
        <v>5</v>
      </c>
      <c r="C20" s="161"/>
      <c r="D20" s="161"/>
      <c r="E20" s="161">
        <v>2</v>
      </c>
      <c r="F20" s="161">
        <v>5</v>
      </c>
      <c r="G20" s="162"/>
    </row>
    <row r="21" spans="1:7" ht="15" customHeight="1">
      <c r="A21" s="159" t="s">
        <v>29</v>
      </c>
      <c r="B21" s="160">
        <v>2</v>
      </c>
      <c r="C21" s="161">
        <v>10</v>
      </c>
      <c r="D21" s="161">
        <v>7</v>
      </c>
      <c r="E21" s="161">
        <v>1</v>
      </c>
      <c r="F21" s="161">
        <v>7</v>
      </c>
      <c r="G21" s="162">
        <v>10</v>
      </c>
    </row>
    <row r="22" spans="1:7" ht="15" customHeight="1">
      <c r="A22" s="159" t="s">
        <v>15</v>
      </c>
      <c r="B22" s="160">
        <v>11</v>
      </c>
      <c r="C22" s="161">
        <v>2</v>
      </c>
      <c r="D22" s="161">
        <v>1</v>
      </c>
      <c r="E22" s="161"/>
      <c r="F22" s="161">
        <v>8</v>
      </c>
      <c r="G22" s="162">
        <v>8</v>
      </c>
    </row>
    <row r="23" spans="1:7" ht="15" customHeight="1">
      <c r="A23" s="159" t="s">
        <v>22</v>
      </c>
      <c r="B23" s="160"/>
      <c r="C23" s="161">
        <v>8</v>
      </c>
      <c r="D23" s="161"/>
      <c r="E23" s="161"/>
      <c r="F23" s="161">
        <v>1</v>
      </c>
      <c r="G23" s="162">
        <v>5</v>
      </c>
    </row>
    <row r="24" spans="1:7" ht="15" customHeight="1">
      <c r="A24" s="159" t="s">
        <v>18</v>
      </c>
      <c r="B24" s="160">
        <v>9</v>
      </c>
      <c r="C24" s="161">
        <v>12</v>
      </c>
      <c r="D24" s="161">
        <v>5</v>
      </c>
      <c r="E24" s="161">
        <v>4</v>
      </c>
      <c r="F24" s="161">
        <v>20</v>
      </c>
      <c r="G24" s="162">
        <v>10</v>
      </c>
    </row>
    <row r="25" spans="1:7" ht="15" customHeight="1">
      <c r="A25" s="159" t="s">
        <v>63</v>
      </c>
      <c r="B25" s="160">
        <v>2</v>
      </c>
      <c r="C25" s="161">
        <v>10</v>
      </c>
      <c r="D25" s="161">
        <v>5</v>
      </c>
      <c r="E25" s="161">
        <v>1</v>
      </c>
      <c r="F25" s="161">
        <v>2</v>
      </c>
      <c r="G25" s="162">
        <v>8</v>
      </c>
    </row>
    <row r="26" spans="1:7" ht="15" customHeight="1">
      <c r="A26" s="163" t="s">
        <v>12</v>
      </c>
      <c r="B26" s="164"/>
      <c r="C26" s="165">
        <v>3</v>
      </c>
      <c r="D26" s="165">
        <v>1</v>
      </c>
      <c r="E26" s="165">
        <v>4</v>
      </c>
      <c r="F26" s="165">
        <v>5</v>
      </c>
      <c r="G26" s="166">
        <v>7</v>
      </c>
    </row>
    <row r="27" spans="1:7" ht="15" customHeight="1">
      <c r="A27" s="145"/>
    </row>
    <row r="28" spans="1:7" ht="15" customHeight="1">
      <c r="A28" s="145"/>
    </row>
    <row r="29" spans="1:7" ht="15" customHeight="1">
      <c r="A29" s="145"/>
    </row>
    <row r="30" spans="1:7" ht="15" customHeight="1">
      <c r="A30" s="145"/>
    </row>
    <row r="31" spans="1:7" ht="15" customHeight="1">
      <c r="A31" s="145"/>
    </row>
    <row r="32" spans="1:7" ht="15" customHeight="1">
      <c r="A32" s="145"/>
    </row>
    <row r="33" spans="1:1" ht="15" customHeight="1">
      <c r="A33" s="145"/>
    </row>
    <row r="34" spans="1:1" ht="15" customHeight="1">
      <c r="A34" s="145"/>
    </row>
    <row r="35" spans="1:1" ht="15" customHeight="1">
      <c r="A35" s="145"/>
    </row>
    <row r="36" spans="1:1" ht="15" customHeight="1">
      <c r="A36" s="145"/>
    </row>
    <row r="37" spans="1:1" ht="15" customHeight="1">
      <c r="A37" s="145"/>
    </row>
    <row r="38" spans="1:1" ht="15" customHeight="1">
      <c r="A38" s="145"/>
    </row>
    <row r="39" spans="1:1" ht="15" customHeight="1">
      <c r="A39" s="145"/>
    </row>
    <row r="40" spans="1:1" ht="15" customHeight="1">
      <c r="A40" s="145"/>
    </row>
    <row r="41" spans="1:1" ht="15" customHeight="1">
      <c r="A41" s="145"/>
    </row>
    <row r="42" spans="1:1" ht="15" customHeight="1">
      <c r="A42" s="145"/>
    </row>
    <row r="43" spans="1:1" ht="15" customHeight="1">
      <c r="A43" s="145"/>
    </row>
    <row r="44" spans="1:1" ht="15" customHeight="1">
      <c r="A44" s="145"/>
    </row>
    <row r="45" spans="1:1" ht="15" customHeight="1">
      <c r="A45" s="145"/>
    </row>
    <row r="46" spans="1:1" ht="15" customHeight="1">
      <c r="A46" s="145"/>
    </row>
    <row r="47" spans="1:1" ht="15" customHeight="1">
      <c r="A47" s="145"/>
    </row>
    <row r="48" spans="1:1" ht="15" customHeight="1">
      <c r="A48" s="145"/>
    </row>
    <row r="49" spans="1:1" ht="15" customHeight="1">
      <c r="A49" s="145"/>
    </row>
    <row r="50" spans="1:1" ht="15" customHeight="1">
      <c r="A50" s="145"/>
    </row>
    <row r="51" spans="1:1" ht="15" customHeight="1">
      <c r="A51" s="145"/>
    </row>
    <row r="52" spans="1:1" ht="15" customHeight="1">
      <c r="A52" s="145"/>
    </row>
    <row r="53" spans="1:1" ht="15" customHeight="1">
      <c r="A53" s="145"/>
    </row>
    <row r="54" spans="1:1" ht="15" customHeight="1">
      <c r="A54" s="145"/>
    </row>
    <row r="55" spans="1:1" ht="15" customHeight="1">
      <c r="A55" s="145"/>
    </row>
    <row r="56" spans="1:1" ht="15" customHeight="1">
      <c r="A56" s="145"/>
    </row>
    <row r="57" spans="1:1" ht="15" customHeight="1">
      <c r="A57" s="145"/>
    </row>
    <row r="58" spans="1:1" ht="12.5">
      <c r="A58" s="145"/>
    </row>
    <row r="59" spans="1:1" ht="12.5">
      <c r="A59" s="145"/>
    </row>
    <row r="60" spans="1:1" ht="12.5">
      <c r="A60" s="145"/>
    </row>
    <row r="61" spans="1:1" ht="12.5">
      <c r="A61" s="145"/>
    </row>
    <row r="62" spans="1:1" ht="12.5">
      <c r="A62" s="145"/>
    </row>
    <row r="63" spans="1:1" ht="12.5">
      <c r="A63" s="145"/>
    </row>
    <row r="64" spans="1:1" ht="12.5">
      <c r="A64" s="145"/>
    </row>
    <row r="65" spans="1:1" ht="12.5">
      <c r="A65" s="145"/>
    </row>
    <row r="66" spans="1:1" ht="12.5">
      <c r="A66" s="145"/>
    </row>
    <row r="67" spans="1:1" ht="12.5">
      <c r="A67" s="145"/>
    </row>
    <row r="68" spans="1:1" ht="12.5">
      <c r="A68" s="145"/>
    </row>
    <row r="69" spans="1:1" ht="12.5">
      <c r="A69" s="145"/>
    </row>
    <row r="70" spans="1:1" ht="12.5">
      <c r="A70" s="145"/>
    </row>
    <row r="71" spans="1:1" ht="12.5">
      <c r="A71" s="145"/>
    </row>
    <row r="72" spans="1:1" ht="12.5">
      <c r="A72" s="145"/>
    </row>
    <row r="73" spans="1:1" ht="12.5">
      <c r="A73" s="145"/>
    </row>
    <row r="74" spans="1:1" ht="12.5">
      <c r="A74" s="145"/>
    </row>
    <row r="75" spans="1:1" ht="12.5">
      <c r="A75" s="145"/>
    </row>
    <row r="76" spans="1:1" ht="12.5">
      <c r="A76" s="145"/>
    </row>
    <row r="77" spans="1:1" ht="12.5">
      <c r="A77" s="145"/>
    </row>
    <row r="78" spans="1:1" ht="12.5">
      <c r="A78" s="145"/>
    </row>
    <row r="79" spans="1:1" ht="12.5">
      <c r="A79" s="145"/>
    </row>
    <row r="80" spans="1:1" ht="12.5">
      <c r="A80" s="145"/>
    </row>
    <row r="81" spans="1:1" ht="12.5">
      <c r="A81" s="145"/>
    </row>
    <row r="82" spans="1:1" ht="12.5">
      <c r="A82" s="145"/>
    </row>
    <row r="83" spans="1:1" ht="12.5">
      <c r="A83" s="145"/>
    </row>
    <row r="84" spans="1:1" ht="12.5">
      <c r="A84" s="145"/>
    </row>
    <row r="85" spans="1:1" ht="12.5">
      <c r="A85" s="145"/>
    </row>
    <row r="86" spans="1:1" ht="12.5">
      <c r="A86" s="145"/>
    </row>
    <row r="87" spans="1:1" ht="12.5">
      <c r="A87" s="145"/>
    </row>
    <row r="88" spans="1:1" ht="12.5">
      <c r="A88" s="145"/>
    </row>
    <row r="89" spans="1:1" ht="12.5">
      <c r="A89" s="145"/>
    </row>
    <row r="90" spans="1:1" ht="12.5">
      <c r="A90" s="145"/>
    </row>
    <row r="91" spans="1:1" ht="12.5">
      <c r="A91" s="145"/>
    </row>
    <row r="92" spans="1:1" ht="12.5">
      <c r="A92" s="145"/>
    </row>
    <row r="93" spans="1:1" ht="12.5">
      <c r="A93" s="145"/>
    </row>
    <row r="94" spans="1:1" ht="12.5">
      <c r="A94" s="145"/>
    </row>
    <row r="95" spans="1:1" ht="12.5">
      <c r="A95" s="145"/>
    </row>
    <row r="96" spans="1:1" ht="12.5">
      <c r="A96" s="145"/>
    </row>
    <row r="97" spans="1:1" ht="12.5">
      <c r="A97" s="145"/>
    </row>
    <row r="98" spans="1:1" ht="12.5">
      <c r="A98" s="145"/>
    </row>
    <row r="99" spans="1:1" ht="12.5">
      <c r="A99" s="145"/>
    </row>
    <row r="100" spans="1:1" ht="12.5">
      <c r="A100" s="145"/>
    </row>
    <row r="101" spans="1:1" ht="12.5">
      <c r="A101" s="145"/>
    </row>
    <row r="102" spans="1:1" ht="12.5">
      <c r="A102" s="145"/>
    </row>
    <row r="103" spans="1:1" ht="12.5">
      <c r="A103" s="145"/>
    </row>
    <row r="104" spans="1:1" ht="12.5">
      <c r="A104" s="145"/>
    </row>
    <row r="105" spans="1:1" ht="12.5">
      <c r="A105" s="145"/>
    </row>
    <row r="106" spans="1:1" ht="12.5">
      <c r="A106" s="145"/>
    </row>
    <row r="107" spans="1:1" ht="12.5">
      <c r="A107" s="145"/>
    </row>
    <row r="108" spans="1:1" ht="12.5">
      <c r="A108" s="145"/>
    </row>
    <row r="109" spans="1:1" ht="12.5">
      <c r="A109" s="145"/>
    </row>
    <row r="110" spans="1:1" ht="12.5">
      <c r="A110" s="145"/>
    </row>
    <row r="111" spans="1:1" ht="12.5">
      <c r="A111" s="145"/>
    </row>
    <row r="112" spans="1:1" ht="12.5">
      <c r="A112" s="145"/>
    </row>
    <row r="113" spans="1:1" ht="12.5">
      <c r="A113" s="145"/>
    </row>
    <row r="114" spans="1:1" ht="12.5">
      <c r="A114" s="145"/>
    </row>
    <row r="115" spans="1:1" ht="12.5">
      <c r="A115" s="145"/>
    </row>
    <row r="116" spans="1:1" ht="12.5">
      <c r="A116" s="145"/>
    </row>
    <row r="117" spans="1:1" ht="12.5">
      <c r="A117" s="145"/>
    </row>
    <row r="118" spans="1:1" ht="12.5">
      <c r="A118" s="145"/>
    </row>
    <row r="119" spans="1:1" ht="12.5">
      <c r="A119" s="145"/>
    </row>
    <row r="120" spans="1:1" ht="12.5">
      <c r="A120" s="145"/>
    </row>
    <row r="121" spans="1:1" ht="12.5">
      <c r="A121" s="145"/>
    </row>
    <row r="122" spans="1:1" ht="12.5">
      <c r="A122" s="145"/>
    </row>
    <row r="123" spans="1:1" ht="12.5">
      <c r="A123" s="145"/>
    </row>
    <row r="124" spans="1:1" ht="12.5">
      <c r="A124" s="145"/>
    </row>
    <row r="125" spans="1:1" ht="12.5">
      <c r="A125" s="145"/>
    </row>
    <row r="126" spans="1:1" ht="12.5">
      <c r="A126" s="145"/>
    </row>
    <row r="127" spans="1:1" ht="12.5">
      <c r="A127" s="145"/>
    </row>
    <row r="128" spans="1:1" ht="12.5">
      <c r="A128" s="145"/>
    </row>
    <row r="129" spans="1:1" ht="12.5">
      <c r="A129" s="145"/>
    </row>
    <row r="130" spans="1:1" ht="12.5">
      <c r="A130" s="145"/>
    </row>
    <row r="131" spans="1:1" ht="12.5">
      <c r="A131" s="145"/>
    </row>
    <row r="132" spans="1:1" ht="12.5">
      <c r="A132" s="145"/>
    </row>
    <row r="133" spans="1:1" ht="12.5">
      <c r="A133" s="145"/>
    </row>
    <row r="134" spans="1:1" ht="12.5">
      <c r="A134" s="145"/>
    </row>
    <row r="135" spans="1:1" ht="12.5">
      <c r="A135" s="145"/>
    </row>
    <row r="136" spans="1:1" ht="12.5">
      <c r="A136" s="145"/>
    </row>
    <row r="137" spans="1:1" ht="12.5">
      <c r="A137" s="145"/>
    </row>
    <row r="138" spans="1:1" ht="12.5">
      <c r="A138" s="145"/>
    </row>
    <row r="139" spans="1:1" ht="12.5">
      <c r="A139" s="145"/>
    </row>
    <row r="140" spans="1:1" ht="12.5">
      <c r="A140" s="145"/>
    </row>
    <row r="141" spans="1:1" ht="12.5">
      <c r="A141" s="145"/>
    </row>
    <row r="142" spans="1:1" ht="12.5">
      <c r="A142" s="145"/>
    </row>
    <row r="143" spans="1:1" ht="12.5">
      <c r="A143" s="145"/>
    </row>
    <row r="144" spans="1:1" ht="12.5">
      <c r="A144" s="145"/>
    </row>
    <row r="145" spans="1:1" ht="12.5">
      <c r="A145" s="145"/>
    </row>
    <row r="146" spans="1:1" ht="12.5">
      <c r="A146" s="145"/>
    </row>
    <row r="147" spans="1:1" ht="12.5">
      <c r="A147" s="145"/>
    </row>
    <row r="148" spans="1:1" ht="12.5">
      <c r="A148" s="145"/>
    </row>
    <row r="149" spans="1:1" ht="12.5">
      <c r="A149" s="145"/>
    </row>
    <row r="150" spans="1:1" ht="12.5">
      <c r="A150" s="145"/>
    </row>
    <row r="151" spans="1:1" ht="12.5">
      <c r="A151" s="145"/>
    </row>
    <row r="152" spans="1:1" ht="12.5">
      <c r="A152" s="145"/>
    </row>
    <row r="153" spans="1:1" ht="12.5">
      <c r="A153" s="145"/>
    </row>
    <row r="154" spans="1:1" ht="12.5">
      <c r="A154" s="145"/>
    </row>
    <row r="155" spans="1:1" ht="12.5">
      <c r="A155" s="145"/>
    </row>
    <row r="156" spans="1:1" ht="12.5">
      <c r="A156" s="145"/>
    </row>
    <row r="157" spans="1:1" ht="12.5">
      <c r="A157" s="145"/>
    </row>
    <row r="158" spans="1:1" ht="12.5">
      <c r="A158" s="145"/>
    </row>
    <row r="159" spans="1:1" ht="12.5">
      <c r="A159" s="145"/>
    </row>
    <row r="160" spans="1:1" ht="12.5">
      <c r="A160" s="145"/>
    </row>
    <row r="161" spans="1:1" ht="12.5">
      <c r="A161" s="145"/>
    </row>
    <row r="162" spans="1:1" ht="12.5">
      <c r="A162" s="145"/>
    </row>
    <row r="163" spans="1:1" ht="12.5">
      <c r="A163" s="145"/>
    </row>
    <row r="164" spans="1:1" ht="12.5">
      <c r="A164" s="145"/>
    </row>
    <row r="165" spans="1:1" ht="12.5">
      <c r="A165" s="145"/>
    </row>
    <row r="166" spans="1:1" ht="12.5">
      <c r="A166" s="145"/>
    </row>
    <row r="167" spans="1:1" ht="12.5">
      <c r="A167" s="145"/>
    </row>
    <row r="168" spans="1:1" ht="12.5">
      <c r="A168" s="145"/>
    </row>
    <row r="169" spans="1:1" ht="12.5">
      <c r="A169" s="145"/>
    </row>
    <row r="170" spans="1:1" ht="12.5">
      <c r="A170" s="145"/>
    </row>
    <row r="171" spans="1:1" ht="12.5">
      <c r="A171" s="145"/>
    </row>
    <row r="172" spans="1:1" ht="12.5">
      <c r="A172" s="145"/>
    </row>
    <row r="173" spans="1:1" ht="12.5">
      <c r="A173" s="145"/>
    </row>
    <row r="174" spans="1:1" ht="12.5">
      <c r="A174" s="145"/>
    </row>
    <row r="175" spans="1:1" ht="12.5">
      <c r="A175" s="145"/>
    </row>
    <row r="176" spans="1:1" ht="12.5">
      <c r="A176" s="145"/>
    </row>
    <row r="177" spans="1:1" ht="12.5">
      <c r="A177" s="145"/>
    </row>
    <row r="178" spans="1:1" ht="12.5">
      <c r="A178" s="145"/>
    </row>
    <row r="179" spans="1:1" ht="12.5">
      <c r="A179" s="145"/>
    </row>
    <row r="180" spans="1:1" ht="12.5">
      <c r="A180" s="145"/>
    </row>
    <row r="181" spans="1:1" ht="12.5">
      <c r="A181" s="145"/>
    </row>
    <row r="182" spans="1:1" ht="12.5">
      <c r="A182" s="145"/>
    </row>
    <row r="183" spans="1:1" ht="12.5">
      <c r="A183" s="145"/>
    </row>
    <row r="184" spans="1:1" ht="12.5">
      <c r="A184" s="145"/>
    </row>
    <row r="185" spans="1:1" ht="12.5">
      <c r="A185" s="145"/>
    </row>
    <row r="186" spans="1:1" ht="12.5">
      <c r="A186" s="145"/>
    </row>
    <row r="187" spans="1:1" ht="12.5">
      <c r="A187" s="145"/>
    </row>
    <row r="188" spans="1:1" ht="12.5">
      <c r="A188" s="145"/>
    </row>
    <row r="189" spans="1:1" ht="12.5">
      <c r="A189" s="145"/>
    </row>
    <row r="190" spans="1:1" ht="12.5">
      <c r="A190" s="145"/>
    </row>
    <row r="191" spans="1:1" ht="12.5">
      <c r="A191" s="145"/>
    </row>
    <row r="192" spans="1:1" ht="12.5">
      <c r="A192" s="145"/>
    </row>
    <row r="193" spans="1:1" ht="12.5">
      <c r="A193" s="145"/>
    </row>
    <row r="194" spans="1:1" ht="12.5">
      <c r="A194" s="145"/>
    </row>
    <row r="195" spans="1:1" ht="12.5">
      <c r="A195" s="145"/>
    </row>
    <row r="196" spans="1:1" ht="12.5">
      <c r="A196" s="145"/>
    </row>
    <row r="197" spans="1:1" ht="12.5">
      <c r="A197" s="145"/>
    </row>
    <row r="198" spans="1:1" ht="12.5">
      <c r="A198" s="145"/>
    </row>
    <row r="199" spans="1:1" ht="12.5">
      <c r="A199" s="145"/>
    </row>
    <row r="200" spans="1:1" ht="12.5">
      <c r="A200" s="145"/>
    </row>
    <row r="201" spans="1:1" ht="12.5">
      <c r="A201" s="145"/>
    </row>
    <row r="202" spans="1:1" ht="12.5">
      <c r="A202" s="145"/>
    </row>
    <row r="203" spans="1:1" ht="12.5">
      <c r="A203" s="145"/>
    </row>
    <row r="204" spans="1:1" ht="12.5">
      <c r="A204" s="145"/>
    </row>
    <row r="205" spans="1:1" ht="12.5">
      <c r="A205" s="145"/>
    </row>
    <row r="206" spans="1:1" ht="12.5">
      <c r="A206" s="145"/>
    </row>
    <row r="207" spans="1:1" ht="12.5">
      <c r="A207" s="145"/>
    </row>
    <row r="208" spans="1:1" ht="12.5">
      <c r="A208" s="145"/>
    </row>
    <row r="209" spans="1:1" ht="12.5">
      <c r="A209" s="145"/>
    </row>
    <row r="210" spans="1:1" ht="12.5">
      <c r="A210" s="145"/>
    </row>
    <row r="211" spans="1:1" ht="12.5">
      <c r="A211" s="145"/>
    </row>
    <row r="212" spans="1:1" ht="12.5">
      <c r="A212" s="145"/>
    </row>
    <row r="213" spans="1:1" ht="12.5">
      <c r="A213" s="145"/>
    </row>
    <row r="214" spans="1:1" ht="12.5">
      <c r="A214" s="145"/>
    </row>
    <row r="215" spans="1:1" ht="12.5">
      <c r="A215" s="145"/>
    </row>
    <row r="216" spans="1:1" ht="12.5">
      <c r="A216" s="145"/>
    </row>
    <row r="217" spans="1:1" ht="12.5">
      <c r="A217" s="145"/>
    </row>
    <row r="218" spans="1:1" ht="12.5">
      <c r="A218" s="145"/>
    </row>
    <row r="219" spans="1:1" ht="12.5">
      <c r="A219" s="145"/>
    </row>
    <row r="220" spans="1:1" ht="12.5">
      <c r="A220" s="145"/>
    </row>
    <row r="221" spans="1:1" ht="12.5">
      <c r="A221" s="145"/>
    </row>
    <row r="222" spans="1:1" ht="12.5">
      <c r="A222" s="145"/>
    </row>
    <row r="223" spans="1:1" ht="12.5">
      <c r="A223" s="145"/>
    </row>
    <row r="224" spans="1:1" ht="12.5">
      <c r="A224" s="145"/>
    </row>
    <row r="225" spans="1:1" ht="12.5">
      <c r="A225" s="145"/>
    </row>
    <row r="226" spans="1:1" ht="12.5">
      <c r="A226" s="145"/>
    </row>
    <row r="227" spans="1:1" ht="12.5">
      <c r="A227" s="145"/>
    </row>
    <row r="228" spans="1:1" ht="12.5">
      <c r="A228" s="145"/>
    </row>
    <row r="229" spans="1:1" ht="12.5">
      <c r="A229" s="145"/>
    </row>
    <row r="230" spans="1:1" ht="12.5">
      <c r="A230" s="145"/>
    </row>
    <row r="231" spans="1:1" ht="12.5">
      <c r="A231" s="145"/>
    </row>
    <row r="232" spans="1:1" ht="12.5">
      <c r="A232" s="145"/>
    </row>
    <row r="233" spans="1:1" ht="12.5">
      <c r="A233" s="145"/>
    </row>
    <row r="234" spans="1:1" ht="12.5">
      <c r="A234" s="145"/>
    </row>
    <row r="235" spans="1:1" ht="12.5">
      <c r="A235" s="145"/>
    </row>
    <row r="236" spans="1:1" ht="12.5">
      <c r="A236" s="145"/>
    </row>
    <row r="237" spans="1:1" ht="12.5">
      <c r="A237" s="145"/>
    </row>
    <row r="238" spans="1:1" ht="12.5">
      <c r="A238" s="145"/>
    </row>
    <row r="239" spans="1:1" ht="12.5">
      <c r="A239" s="145"/>
    </row>
    <row r="240" spans="1:1" ht="12.5">
      <c r="A240" s="145"/>
    </row>
    <row r="241" spans="1:1" ht="12.5">
      <c r="A241" s="145"/>
    </row>
    <row r="242" spans="1:1" ht="12.5">
      <c r="A242" s="145"/>
    </row>
    <row r="243" spans="1:1" ht="12.5">
      <c r="A243" s="145"/>
    </row>
    <row r="244" spans="1:1" ht="12.5">
      <c r="A244" s="145"/>
    </row>
    <row r="245" spans="1:1" ht="12.5">
      <c r="A245" s="145"/>
    </row>
    <row r="246" spans="1:1" ht="12.5">
      <c r="A246" s="145"/>
    </row>
    <row r="247" spans="1:1" ht="12.5">
      <c r="A247" s="145"/>
    </row>
    <row r="248" spans="1:1" ht="12.5">
      <c r="A248" s="145"/>
    </row>
    <row r="249" spans="1:1" ht="12.5">
      <c r="A249" s="145"/>
    </row>
    <row r="250" spans="1:1" ht="12.5">
      <c r="A250" s="145"/>
    </row>
    <row r="251" spans="1:1" ht="12.5">
      <c r="A251" s="145"/>
    </row>
    <row r="252" spans="1:1" ht="12.5">
      <c r="A252" s="145"/>
    </row>
    <row r="253" spans="1:1" ht="12.5">
      <c r="A253" s="145"/>
    </row>
    <row r="254" spans="1:1" ht="12.5">
      <c r="A254" s="145"/>
    </row>
    <row r="255" spans="1:1" ht="12.5">
      <c r="A255" s="145"/>
    </row>
    <row r="256" spans="1:1" ht="12.5">
      <c r="A256" s="145"/>
    </row>
    <row r="257" spans="1:1" ht="12.5">
      <c r="A257" s="145"/>
    </row>
    <row r="258" spans="1:1" ht="12.5">
      <c r="A258" s="145"/>
    </row>
    <row r="259" spans="1:1" ht="12.5">
      <c r="A259" s="145"/>
    </row>
    <row r="260" spans="1:1" ht="12.5">
      <c r="A260" s="145"/>
    </row>
    <row r="261" spans="1:1" ht="12.5">
      <c r="A261" s="145"/>
    </row>
    <row r="262" spans="1:1" ht="12.5">
      <c r="A262" s="145"/>
    </row>
    <row r="263" spans="1:1" ht="12.5">
      <c r="A263" s="145"/>
    </row>
    <row r="264" spans="1:1" ht="12.5">
      <c r="A264" s="145"/>
    </row>
    <row r="265" spans="1:1" ht="12.5">
      <c r="A265" s="145"/>
    </row>
    <row r="266" spans="1:1" ht="12.5">
      <c r="A266" s="145"/>
    </row>
    <row r="267" spans="1:1" ht="12.5">
      <c r="A267" s="145"/>
    </row>
    <row r="268" spans="1:1" ht="12.5">
      <c r="A268" s="145"/>
    </row>
    <row r="269" spans="1:1" ht="12.5">
      <c r="A269" s="145"/>
    </row>
    <row r="270" spans="1:1" ht="12.5">
      <c r="A270" s="145"/>
    </row>
    <row r="271" spans="1:1" ht="12.5">
      <c r="A271" s="145"/>
    </row>
    <row r="272" spans="1:1" ht="12.5">
      <c r="A272" s="145"/>
    </row>
    <row r="273" spans="1:1" ht="12.5">
      <c r="A273" s="145"/>
    </row>
    <row r="274" spans="1:1" ht="12.5">
      <c r="A274" s="145"/>
    </row>
    <row r="275" spans="1:1" ht="12.5">
      <c r="A275" s="145"/>
    </row>
    <row r="276" spans="1:1" ht="12.5">
      <c r="A276" s="145"/>
    </row>
    <row r="277" spans="1:1" ht="12.5">
      <c r="A277" s="145"/>
    </row>
    <row r="278" spans="1:1" ht="12.5">
      <c r="A278" s="145"/>
    </row>
    <row r="279" spans="1:1" ht="12.5">
      <c r="A279" s="145"/>
    </row>
    <row r="280" spans="1:1" ht="12.5">
      <c r="A280" s="145"/>
    </row>
    <row r="281" spans="1:1" ht="12.5">
      <c r="A281" s="145"/>
    </row>
    <row r="282" spans="1:1" ht="12.5">
      <c r="A282" s="145"/>
    </row>
    <row r="283" spans="1:1" ht="12.5">
      <c r="A283" s="145"/>
    </row>
    <row r="284" spans="1:1" ht="12.5">
      <c r="A284" s="145"/>
    </row>
    <row r="285" spans="1:1" ht="12.5">
      <c r="A285" s="145"/>
    </row>
    <row r="286" spans="1:1" ht="12.5">
      <c r="A286" s="145"/>
    </row>
    <row r="287" spans="1:1" ht="12.5">
      <c r="A287" s="145"/>
    </row>
    <row r="288" spans="1:1" ht="12.5">
      <c r="A288" s="145"/>
    </row>
    <row r="289" spans="1:1" ht="12.5">
      <c r="A289" s="145"/>
    </row>
    <row r="290" spans="1:1" ht="12.5">
      <c r="A290" s="145"/>
    </row>
    <row r="291" spans="1:1" ht="12.5">
      <c r="A291" s="145"/>
    </row>
    <row r="292" spans="1:1" ht="12.5">
      <c r="A292" s="145"/>
    </row>
    <row r="293" spans="1:1" ht="12.5">
      <c r="A293" s="145"/>
    </row>
    <row r="294" spans="1:1" ht="12.5">
      <c r="A294" s="145"/>
    </row>
    <row r="295" spans="1:1" ht="12.5">
      <c r="A295" s="145"/>
    </row>
    <row r="296" spans="1:1" ht="12.5">
      <c r="A296" s="145"/>
    </row>
    <row r="297" spans="1:1" ht="12.5">
      <c r="A297" s="145"/>
    </row>
    <row r="298" spans="1:1" ht="12.5">
      <c r="A298" s="145"/>
    </row>
    <row r="299" spans="1:1" ht="12.5">
      <c r="A299" s="145"/>
    </row>
    <row r="300" spans="1:1" ht="12.5">
      <c r="A300" s="145"/>
    </row>
    <row r="301" spans="1:1" ht="12.5">
      <c r="A301" s="145"/>
    </row>
    <row r="302" spans="1:1" ht="12.5">
      <c r="A302" s="145"/>
    </row>
    <row r="303" spans="1:1" ht="12.5">
      <c r="A303" s="145"/>
    </row>
    <row r="304" spans="1:1" ht="12.5">
      <c r="A304" s="145"/>
    </row>
    <row r="305" spans="1:1" ht="12.5">
      <c r="A305" s="145"/>
    </row>
    <row r="306" spans="1:1" ht="12.5">
      <c r="A306" s="145"/>
    </row>
    <row r="307" spans="1:1" ht="12.5">
      <c r="A307" s="145"/>
    </row>
    <row r="308" spans="1:1" ht="12.5">
      <c r="A308" s="145"/>
    </row>
    <row r="309" spans="1:1" ht="12.5">
      <c r="A309" s="145"/>
    </row>
    <row r="310" spans="1:1" ht="12.5">
      <c r="A310" s="145"/>
    </row>
    <row r="311" spans="1:1" ht="12.5">
      <c r="A311" s="145"/>
    </row>
    <row r="312" spans="1:1" ht="12.5">
      <c r="A312" s="145"/>
    </row>
    <row r="313" spans="1:1" ht="12.5">
      <c r="A313" s="145"/>
    </row>
    <row r="314" spans="1:1" ht="12.5">
      <c r="A314" s="145"/>
    </row>
    <row r="315" spans="1:1" ht="12.5">
      <c r="A315" s="145"/>
    </row>
    <row r="316" spans="1:1" ht="12.5">
      <c r="A316" s="145"/>
    </row>
    <row r="317" spans="1:1" ht="12.5">
      <c r="A317" s="145"/>
    </row>
    <row r="318" spans="1:1" ht="12.5">
      <c r="A318" s="145"/>
    </row>
    <row r="319" spans="1:1" ht="12.5">
      <c r="A319" s="145"/>
    </row>
    <row r="320" spans="1:1" ht="12.5">
      <c r="A320" s="145"/>
    </row>
    <row r="321" spans="1:1" ht="12.5">
      <c r="A321" s="145"/>
    </row>
    <row r="322" spans="1:1" ht="12.5">
      <c r="A322" s="145"/>
    </row>
    <row r="323" spans="1:1" ht="12.5">
      <c r="A323" s="145"/>
    </row>
    <row r="324" spans="1:1" ht="12.5">
      <c r="A324" s="145"/>
    </row>
    <row r="325" spans="1:1" ht="12.5">
      <c r="A325" s="145"/>
    </row>
    <row r="326" spans="1:1" ht="12.5">
      <c r="A326" s="145"/>
    </row>
    <row r="327" spans="1:1" ht="12.5">
      <c r="A327" s="145"/>
    </row>
    <row r="328" spans="1:1" ht="12.5">
      <c r="A328" s="145"/>
    </row>
    <row r="329" spans="1:1" ht="12.5">
      <c r="A329" s="145"/>
    </row>
    <row r="330" spans="1:1" ht="12.5">
      <c r="A330" s="145"/>
    </row>
    <row r="331" spans="1:1" ht="12.5">
      <c r="A331" s="145"/>
    </row>
    <row r="332" spans="1:1" ht="12.5">
      <c r="A332" s="145"/>
    </row>
    <row r="333" spans="1:1" ht="12.5">
      <c r="A333" s="145"/>
    </row>
    <row r="334" spans="1:1" ht="12.5">
      <c r="A334" s="145"/>
    </row>
    <row r="335" spans="1:1" ht="12.5">
      <c r="A335" s="145"/>
    </row>
    <row r="336" spans="1:1" ht="12.5">
      <c r="A336" s="145"/>
    </row>
    <row r="337" spans="1:1" ht="12.5">
      <c r="A337" s="145"/>
    </row>
    <row r="338" spans="1:1" ht="12.5">
      <c r="A338" s="145"/>
    </row>
    <row r="339" spans="1:1" ht="12.5">
      <c r="A339" s="145"/>
    </row>
    <row r="340" spans="1:1" ht="12.5">
      <c r="A340" s="145"/>
    </row>
    <row r="341" spans="1:1" ht="12.5">
      <c r="A341" s="145"/>
    </row>
    <row r="342" spans="1:1" ht="12.5">
      <c r="A342" s="145"/>
    </row>
    <row r="343" spans="1:1" ht="12.5">
      <c r="A343" s="145"/>
    </row>
    <row r="344" spans="1:1" ht="12.5">
      <c r="A344" s="145"/>
    </row>
    <row r="345" spans="1:1" ht="12.5">
      <c r="A345" s="145"/>
    </row>
    <row r="346" spans="1:1" ht="12.5">
      <c r="A346" s="145"/>
    </row>
    <row r="347" spans="1:1" ht="12.5">
      <c r="A347" s="145"/>
    </row>
    <row r="348" spans="1:1" ht="12.5">
      <c r="A348" s="145"/>
    </row>
    <row r="349" spans="1:1" ht="12.5">
      <c r="A349" s="145"/>
    </row>
    <row r="350" spans="1:1" ht="12.5">
      <c r="A350" s="145"/>
    </row>
    <row r="351" spans="1:1" ht="12.5">
      <c r="A351" s="145"/>
    </row>
    <row r="352" spans="1:1" ht="12.5">
      <c r="A352" s="145"/>
    </row>
    <row r="353" spans="1:1" ht="12.5">
      <c r="A353" s="145"/>
    </row>
    <row r="354" spans="1:1" ht="12.5">
      <c r="A354" s="145"/>
    </row>
    <row r="355" spans="1:1" ht="12.5">
      <c r="A355" s="145"/>
    </row>
    <row r="356" spans="1:1" ht="12.5">
      <c r="A356" s="145"/>
    </row>
    <row r="357" spans="1:1" ht="12.5">
      <c r="A357" s="145"/>
    </row>
    <row r="358" spans="1:1" ht="12.5">
      <c r="A358" s="145"/>
    </row>
    <row r="359" spans="1:1" ht="12.5">
      <c r="A359" s="145"/>
    </row>
    <row r="360" spans="1:1" ht="12.5">
      <c r="A360" s="145"/>
    </row>
    <row r="361" spans="1:1" ht="12.5">
      <c r="A361" s="145"/>
    </row>
    <row r="362" spans="1:1" ht="12.5">
      <c r="A362" s="145"/>
    </row>
    <row r="363" spans="1:1" ht="12.5">
      <c r="A363" s="145"/>
    </row>
    <row r="364" spans="1:1" ht="12.5">
      <c r="A364" s="145"/>
    </row>
    <row r="365" spans="1:1" ht="12.5">
      <c r="A365" s="145"/>
    </row>
    <row r="366" spans="1:1" ht="12.5">
      <c r="A366" s="145"/>
    </row>
    <row r="367" spans="1:1" ht="12.5">
      <c r="A367" s="145"/>
    </row>
    <row r="368" spans="1:1" ht="12.5">
      <c r="A368" s="145"/>
    </row>
    <row r="369" spans="1:1" ht="12.5">
      <c r="A369" s="145"/>
    </row>
    <row r="370" spans="1:1" ht="12.5">
      <c r="A370" s="145"/>
    </row>
    <row r="371" spans="1:1" ht="12.5">
      <c r="A371" s="145"/>
    </row>
    <row r="372" spans="1:1" ht="12.5">
      <c r="A372" s="145"/>
    </row>
    <row r="373" spans="1:1" ht="12.5">
      <c r="A373" s="145"/>
    </row>
    <row r="374" spans="1:1" ht="12.5">
      <c r="A374" s="145"/>
    </row>
    <row r="375" spans="1:1" ht="12.5">
      <c r="A375" s="145"/>
    </row>
    <row r="376" spans="1:1" ht="12.5">
      <c r="A376" s="145"/>
    </row>
    <row r="377" spans="1:1" ht="12.5">
      <c r="A377" s="145"/>
    </row>
    <row r="378" spans="1:1" ht="12.5">
      <c r="A378" s="145"/>
    </row>
    <row r="379" spans="1:1" ht="12.5">
      <c r="A379" s="145"/>
    </row>
    <row r="380" spans="1:1" ht="12.5">
      <c r="A380" s="145"/>
    </row>
    <row r="381" spans="1:1" ht="12.5">
      <c r="A381" s="145"/>
    </row>
    <row r="382" spans="1:1" ht="12.5">
      <c r="A382" s="145"/>
    </row>
    <row r="383" spans="1:1" ht="12.5">
      <c r="A383" s="145"/>
    </row>
    <row r="384" spans="1:1" ht="12.5">
      <c r="A384" s="145"/>
    </row>
    <row r="385" spans="1:1" ht="12.5">
      <c r="A385" s="145"/>
    </row>
    <row r="386" spans="1:1" ht="12.5">
      <c r="A386" s="145"/>
    </row>
    <row r="387" spans="1:1" ht="12.5">
      <c r="A387" s="145"/>
    </row>
    <row r="388" spans="1:1" ht="12.5">
      <c r="A388" s="145"/>
    </row>
    <row r="389" spans="1:1" ht="12.5">
      <c r="A389" s="145"/>
    </row>
    <row r="390" spans="1:1" ht="12.5">
      <c r="A390" s="145"/>
    </row>
    <row r="391" spans="1:1" ht="12.5">
      <c r="A391" s="145"/>
    </row>
    <row r="392" spans="1:1" ht="12.5">
      <c r="A392" s="145"/>
    </row>
    <row r="393" spans="1:1" ht="12.5">
      <c r="A393" s="145"/>
    </row>
    <row r="394" spans="1:1" ht="12.5">
      <c r="A394" s="145"/>
    </row>
    <row r="395" spans="1:1" ht="12.5">
      <c r="A395" s="145"/>
    </row>
    <row r="396" spans="1:1" ht="12.5">
      <c r="A396" s="145"/>
    </row>
    <row r="397" spans="1:1" ht="12.5">
      <c r="A397" s="145"/>
    </row>
    <row r="398" spans="1:1" ht="12.5">
      <c r="A398" s="145"/>
    </row>
    <row r="399" spans="1:1" ht="12.5">
      <c r="A399" s="145"/>
    </row>
    <row r="400" spans="1:1" ht="12.5">
      <c r="A400" s="145"/>
    </row>
    <row r="401" spans="1:1" ht="12.5">
      <c r="A401" s="145"/>
    </row>
    <row r="402" spans="1:1" ht="12.5">
      <c r="A402" s="145"/>
    </row>
    <row r="403" spans="1:1" ht="12.5">
      <c r="A403" s="145"/>
    </row>
    <row r="404" spans="1:1" ht="12.5">
      <c r="A404" s="145"/>
    </row>
    <row r="405" spans="1:1" ht="12.5">
      <c r="A405" s="145"/>
    </row>
    <row r="406" spans="1:1" ht="12.5">
      <c r="A406" s="145"/>
    </row>
    <row r="407" spans="1:1" ht="12.5">
      <c r="A407" s="145"/>
    </row>
    <row r="408" spans="1:1" ht="12.5">
      <c r="A408" s="145"/>
    </row>
    <row r="409" spans="1:1" ht="12.5">
      <c r="A409" s="145"/>
    </row>
    <row r="410" spans="1:1" ht="12.5">
      <c r="A410" s="145"/>
    </row>
    <row r="411" spans="1:1" ht="12.5">
      <c r="A411" s="145"/>
    </row>
    <row r="412" spans="1:1" ht="12.5">
      <c r="A412" s="145"/>
    </row>
    <row r="413" spans="1:1" ht="12.5">
      <c r="A413" s="145"/>
    </row>
    <row r="414" spans="1:1" ht="12.5">
      <c r="A414" s="145"/>
    </row>
    <row r="415" spans="1:1" ht="12.5">
      <c r="A415" s="145"/>
    </row>
    <row r="416" spans="1:1" ht="12.5">
      <c r="A416" s="145"/>
    </row>
    <row r="417" spans="1:1" ht="12.5">
      <c r="A417" s="145"/>
    </row>
    <row r="418" spans="1:1" ht="12.5">
      <c r="A418" s="145"/>
    </row>
    <row r="419" spans="1:1" ht="12.5">
      <c r="A419" s="145"/>
    </row>
    <row r="420" spans="1:1" ht="12.5">
      <c r="A420" s="145"/>
    </row>
    <row r="421" spans="1:1" ht="12.5">
      <c r="A421" s="145"/>
    </row>
    <row r="422" spans="1:1" ht="12.5">
      <c r="A422" s="145"/>
    </row>
    <row r="423" spans="1:1" ht="12.5">
      <c r="A423" s="145"/>
    </row>
    <row r="424" spans="1:1" ht="12.5">
      <c r="A424" s="145"/>
    </row>
    <row r="425" spans="1:1" ht="12.5">
      <c r="A425" s="145"/>
    </row>
    <row r="426" spans="1:1" ht="12.5">
      <c r="A426" s="145"/>
    </row>
    <row r="427" spans="1:1" ht="12.5">
      <c r="A427" s="145"/>
    </row>
    <row r="428" spans="1:1" ht="12.5">
      <c r="A428" s="145"/>
    </row>
    <row r="429" spans="1:1" ht="12.5">
      <c r="A429" s="145"/>
    </row>
    <row r="430" spans="1:1" ht="12.5">
      <c r="A430" s="145"/>
    </row>
    <row r="431" spans="1:1" ht="12.5">
      <c r="A431" s="145"/>
    </row>
    <row r="432" spans="1:1" ht="12.5">
      <c r="A432" s="145"/>
    </row>
    <row r="433" spans="1:1" ht="12.5">
      <c r="A433" s="145"/>
    </row>
    <row r="434" spans="1:1" ht="12.5">
      <c r="A434" s="145"/>
    </row>
    <row r="435" spans="1:1" ht="12.5">
      <c r="A435" s="145"/>
    </row>
    <row r="436" spans="1:1" ht="12.5">
      <c r="A436" s="145"/>
    </row>
    <row r="437" spans="1:1" ht="12.5">
      <c r="A437" s="145"/>
    </row>
    <row r="438" spans="1:1" ht="12.5">
      <c r="A438" s="145"/>
    </row>
    <row r="439" spans="1:1" ht="12.5">
      <c r="A439" s="145"/>
    </row>
    <row r="440" spans="1:1" ht="12.5">
      <c r="A440" s="145"/>
    </row>
    <row r="441" spans="1:1" ht="12.5">
      <c r="A441" s="145"/>
    </row>
    <row r="442" spans="1:1" ht="12.5">
      <c r="A442" s="145"/>
    </row>
    <row r="443" spans="1:1" ht="12.5">
      <c r="A443" s="145"/>
    </row>
    <row r="444" spans="1:1" ht="12.5">
      <c r="A444" s="145"/>
    </row>
    <row r="445" spans="1:1" ht="12.5">
      <c r="A445" s="145"/>
    </row>
    <row r="446" spans="1:1" ht="12.5">
      <c r="A446" s="145"/>
    </row>
    <row r="447" spans="1:1" ht="12.5">
      <c r="A447" s="145"/>
    </row>
    <row r="448" spans="1:1" ht="12.5">
      <c r="A448" s="145"/>
    </row>
    <row r="449" spans="1:1" ht="12.5">
      <c r="A449" s="145"/>
    </row>
    <row r="450" spans="1:1" ht="12.5">
      <c r="A450" s="145"/>
    </row>
    <row r="451" spans="1:1" ht="12.5">
      <c r="A451" s="145"/>
    </row>
    <row r="452" spans="1:1" ht="12.5">
      <c r="A452" s="145"/>
    </row>
    <row r="453" spans="1:1" ht="12.5">
      <c r="A453" s="145"/>
    </row>
    <row r="454" spans="1:1" ht="12.5">
      <c r="A454" s="145"/>
    </row>
    <row r="455" spans="1:1" ht="12.5">
      <c r="A455" s="145"/>
    </row>
    <row r="456" spans="1:1" ht="12.5">
      <c r="A456" s="145"/>
    </row>
    <row r="457" spans="1:1" ht="12.5">
      <c r="A457" s="145"/>
    </row>
    <row r="458" spans="1:1" ht="12.5">
      <c r="A458" s="145"/>
    </row>
    <row r="459" spans="1:1" ht="12.5">
      <c r="A459" s="145"/>
    </row>
    <row r="460" spans="1:1" ht="12.5">
      <c r="A460" s="145"/>
    </row>
    <row r="461" spans="1:1" ht="12.5">
      <c r="A461" s="145"/>
    </row>
    <row r="462" spans="1:1" ht="12.5">
      <c r="A462" s="145"/>
    </row>
    <row r="463" spans="1:1" ht="12.5">
      <c r="A463" s="145"/>
    </row>
    <row r="464" spans="1:1" ht="12.5">
      <c r="A464" s="145"/>
    </row>
    <row r="465" spans="1:1" ht="12.5">
      <c r="A465" s="145"/>
    </row>
    <row r="466" spans="1:1" ht="12.5">
      <c r="A466" s="145"/>
    </row>
    <row r="467" spans="1:1" ht="12.5">
      <c r="A467" s="145"/>
    </row>
    <row r="468" spans="1:1" ht="12.5">
      <c r="A468" s="145"/>
    </row>
    <row r="469" spans="1:1" ht="12.5">
      <c r="A469" s="145"/>
    </row>
    <row r="470" spans="1:1" ht="12.5">
      <c r="A470" s="145"/>
    </row>
    <row r="471" spans="1:1" ht="12.5">
      <c r="A471" s="145"/>
    </row>
    <row r="472" spans="1:1" ht="12.5">
      <c r="A472" s="145"/>
    </row>
    <row r="473" spans="1:1" ht="12.5">
      <c r="A473" s="145"/>
    </row>
    <row r="474" spans="1:1" ht="12.5">
      <c r="A474" s="145"/>
    </row>
    <row r="475" spans="1:1" ht="12.5">
      <c r="A475" s="145"/>
    </row>
    <row r="476" spans="1:1" ht="12.5">
      <c r="A476" s="145"/>
    </row>
    <row r="477" spans="1:1" ht="12.5">
      <c r="A477" s="145"/>
    </row>
    <row r="478" spans="1:1" ht="12.5">
      <c r="A478" s="145"/>
    </row>
    <row r="479" spans="1:1" ht="12.5">
      <c r="A479" s="145"/>
    </row>
    <row r="480" spans="1:1" ht="12.5">
      <c r="A480" s="145"/>
    </row>
    <row r="481" spans="1:1" ht="12.5">
      <c r="A481" s="145"/>
    </row>
    <row r="482" spans="1:1" ht="12.5">
      <c r="A482" s="145"/>
    </row>
    <row r="483" spans="1:1" ht="12.5">
      <c r="A483" s="145"/>
    </row>
    <row r="484" spans="1:1" ht="12.5">
      <c r="A484" s="145"/>
    </row>
    <row r="485" spans="1:1" ht="12.5">
      <c r="A485" s="145"/>
    </row>
    <row r="486" spans="1:1" ht="12.5">
      <c r="A486" s="145"/>
    </row>
    <row r="487" spans="1:1" ht="12.5">
      <c r="A487" s="145"/>
    </row>
    <row r="488" spans="1:1" ht="12.5">
      <c r="A488" s="145"/>
    </row>
    <row r="489" spans="1:1" ht="12.5">
      <c r="A489" s="145"/>
    </row>
    <row r="490" spans="1:1" ht="12.5">
      <c r="A490" s="145"/>
    </row>
    <row r="491" spans="1:1" ht="12.5">
      <c r="A491" s="145"/>
    </row>
    <row r="492" spans="1:1" ht="12.5">
      <c r="A492" s="145"/>
    </row>
    <row r="493" spans="1:1" ht="12.5">
      <c r="A493" s="145"/>
    </row>
    <row r="494" spans="1:1" ht="12.5">
      <c r="A494" s="145"/>
    </row>
    <row r="495" spans="1:1" ht="12.5">
      <c r="A495" s="145"/>
    </row>
    <row r="496" spans="1:1" ht="12.5">
      <c r="A496" s="145"/>
    </row>
    <row r="497" spans="1:1" ht="12.5">
      <c r="A497" s="145"/>
    </row>
    <row r="498" spans="1:1" ht="12.5">
      <c r="A498" s="145"/>
    </row>
    <row r="499" spans="1:1" ht="12.5">
      <c r="A499" s="145"/>
    </row>
    <row r="500" spans="1:1" ht="12.5">
      <c r="A500" s="145"/>
    </row>
    <row r="501" spans="1:1" ht="12.5">
      <c r="A501" s="145"/>
    </row>
    <row r="502" spans="1:1" ht="12.5">
      <c r="A502" s="145"/>
    </row>
    <row r="503" spans="1:1" ht="12.5">
      <c r="A503" s="145"/>
    </row>
    <row r="504" spans="1:1" ht="12.5">
      <c r="A504" s="145"/>
    </row>
    <row r="505" spans="1:1" ht="12.5">
      <c r="A505" s="145"/>
    </row>
    <row r="506" spans="1:1" ht="12.5">
      <c r="A506" s="145"/>
    </row>
    <row r="507" spans="1:1" ht="12.5">
      <c r="A507" s="145"/>
    </row>
    <row r="508" spans="1:1" ht="12.5">
      <c r="A508" s="145"/>
    </row>
    <row r="509" spans="1:1" ht="12.5">
      <c r="A509" s="145"/>
    </row>
    <row r="510" spans="1:1" ht="12.5">
      <c r="A510" s="145"/>
    </row>
    <row r="511" spans="1:1" ht="12.5">
      <c r="A511" s="145"/>
    </row>
    <row r="512" spans="1:1" ht="12.5">
      <c r="A512" s="145"/>
    </row>
    <row r="513" spans="1:1" ht="12.5">
      <c r="A513" s="145"/>
    </row>
    <row r="514" spans="1:1" ht="12.5">
      <c r="A514" s="145"/>
    </row>
    <row r="515" spans="1:1" ht="12.5">
      <c r="A515" s="145"/>
    </row>
    <row r="516" spans="1:1" ht="12.5">
      <c r="A516" s="145"/>
    </row>
    <row r="517" spans="1:1" ht="12.5">
      <c r="A517" s="145"/>
    </row>
    <row r="518" spans="1:1" ht="12.5">
      <c r="A518" s="145"/>
    </row>
    <row r="519" spans="1:1" ht="12.5">
      <c r="A519" s="145"/>
    </row>
    <row r="520" spans="1:1" ht="12.5">
      <c r="A520" s="145"/>
    </row>
    <row r="521" spans="1:1" ht="12.5">
      <c r="A521" s="145"/>
    </row>
    <row r="522" spans="1:1" ht="12.5">
      <c r="A522" s="145"/>
    </row>
    <row r="523" spans="1:1" ht="12.5">
      <c r="A523" s="145"/>
    </row>
    <row r="524" spans="1:1" ht="12.5">
      <c r="A524" s="145"/>
    </row>
    <row r="525" spans="1:1" ht="12.5">
      <c r="A525" s="145"/>
    </row>
    <row r="526" spans="1:1" ht="12.5">
      <c r="A526" s="145"/>
    </row>
    <row r="527" spans="1:1" ht="12.5">
      <c r="A527" s="145"/>
    </row>
    <row r="528" spans="1:1" ht="12.5">
      <c r="A528" s="145"/>
    </row>
    <row r="529" spans="1:1" ht="12.5">
      <c r="A529" s="145"/>
    </row>
    <row r="530" spans="1:1" ht="12.5">
      <c r="A530" s="145"/>
    </row>
    <row r="531" spans="1:1" ht="12.5">
      <c r="A531" s="145"/>
    </row>
    <row r="532" spans="1:1" ht="12.5">
      <c r="A532" s="145"/>
    </row>
    <row r="533" spans="1:1" ht="12.5">
      <c r="A533" s="145"/>
    </row>
    <row r="534" spans="1:1" ht="12.5">
      <c r="A534" s="145"/>
    </row>
    <row r="535" spans="1:1" ht="12.5">
      <c r="A535" s="145"/>
    </row>
    <row r="536" spans="1:1" ht="12.5">
      <c r="A536" s="145"/>
    </row>
    <row r="537" spans="1:1" ht="12.5">
      <c r="A537" s="145"/>
    </row>
    <row r="538" spans="1:1" ht="12.5">
      <c r="A538" s="145"/>
    </row>
    <row r="539" spans="1:1" ht="12.5">
      <c r="A539" s="145"/>
    </row>
    <row r="540" spans="1:1" ht="12.5">
      <c r="A540" s="145"/>
    </row>
    <row r="541" spans="1:1" ht="12.5">
      <c r="A541" s="145"/>
    </row>
    <row r="542" spans="1:1" ht="12.5">
      <c r="A542" s="145"/>
    </row>
    <row r="543" spans="1:1" ht="12.5">
      <c r="A543" s="145"/>
    </row>
    <row r="544" spans="1:1" ht="12.5">
      <c r="A544" s="145"/>
    </row>
    <row r="545" spans="1:1" ht="12.5">
      <c r="A545" s="145"/>
    </row>
    <row r="546" spans="1:1" ht="12.5">
      <c r="A546" s="145"/>
    </row>
    <row r="547" spans="1:1" ht="12.5">
      <c r="A547" s="145"/>
    </row>
    <row r="548" spans="1:1" ht="12.5">
      <c r="A548" s="145"/>
    </row>
    <row r="549" spans="1:1" ht="12.5">
      <c r="A549" s="145"/>
    </row>
    <row r="550" spans="1:1" ht="12.5">
      <c r="A550" s="145"/>
    </row>
    <row r="551" spans="1:1" ht="12.5">
      <c r="A551" s="145"/>
    </row>
    <row r="552" spans="1:1" ht="12.5">
      <c r="A552" s="145"/>
    </row>
    <row r="553" spans="1:1" ht="12.5">
      <c r="A553" s="145"/>
    </row>
    <row r="554" spans="1:1" ht="12.5">
      <c r="A554" s="145"/>
    </row>
    <row r="555" spans="1:1" ht="12.5">
      <c r="A555" s="145"/>
    </row>
    <row r="556" spans="1:1" ht="12.5">
      <c r="A556" s="145"/>
    </row>
    <row r="557" spans="1:1" ht="12.5">
      <c r="A557" s="145"/>
    </row>
    <row r="558" spans="1:1" ht="12.5">
      <c r="A558" s="145"/>
    </row>
    <row r="559" spans="1:1" ht="12.5">
      <c r="A559" s="145"/>
    </row>
    <row r="560" spans="1:1" ht="12.5">
      <c r="A560" s="145"/>
    </row>
    <row r="561" spans="1:1" ht="12.5">
      <c r="A561" s="145"/>
    </row>
    <row r="562" spans="1:1" ht="12.5">
      <c r="A562" s="145"/>
    </row>
    <row r="563" spans="1:1" ht="12.5">
      <c r="A563" s="145"/>
    </row>
    <row r="564" spans="1:1" ht="12.5">
      <c r="A564" s="145"/>
    </row>
    <row r="565" spans="1:1" ht="12.5">
      <c r="A565" s="145"/>
    </row>
    <row r="566" spans="1:1" ht="12.5">
      <c r="A566" s="145"/>
    </row>
    <row r="567" spans="1:1" ht="12.5">
      <c r="A567" s="145"/>
    </row>
    <row r="568" spans="1:1" ht="12.5">
      <c r="A568" s="145"/>
    </row>
    <row r="569" spans="1:1" ht="12.5">
      <c r="A569" s="145"/>
    </row>
    <row r="570" spans="1:1" ht="12.5">
      <c r="A570" s="145"/>
    </row>
    <row r="571" spans="1:1" ht="12.5">
      <c r="A571" s="145"/>
    </row>
    <row r="572" spans="1:1" ht="12.5">
      <c r="A572" s="145"/>
    </row>
    <row r="573" spans="1:1" ht="12.5">
      <c r="A573" s="145"/>
    </row>
    <row r="574" spans="1:1" ht="12.5">
      <c r="A574" s="145"/>
    </row>
    <row r="575" spans="1:1" ht="12.5">
      <c r="A575" s="145"/>
    </row>
    <row r="576" spans="1:1" ht="12.5">
      <c r="A576" s="145"/>
    </row>
    <row r="577" spans="1:1" ht="12.5">
      <c r="A577" s="145"/>
    </row>
    <row r="578" spans="1:1" ht="12.5">
      <c r="A578" s="145"/>
    </row>
    <row r="579" spans="1:1" ht="12.5">
      <c r="A579" s="145"/>
    </row>
    <row r="580" spans="1:1" ht="12.5">
      <c r="A580" s="145"/>
    </row>
    <row r="581" spans="1:1" ht="12.5">
      <c r="A581" s="145"/>
    </row>
    <row r="582" spans="1:1" ht="12.5">
      <c r="A582" s="145"/>
    </row>
    <row r="583" spans="1:1" ht="12.5">
      <c r="A583" s="145"/>
    </row>
    <row r="584" spans="1:1" ht="12.5">
      <c r="A584" s="145"/>
    </row>
    <row r="585" spans="1:1" ht="12.5">
      <c r="A585" s="145"/>
    </row>
    <row r="586" spans="1:1" ht="12.5">
      <c r="A586" s="145"/>
    </row>
    <row r="587" spans="1:1" ht="12.5">
      <c r="A587" s="145"/>
    </row>
    <row r="588" spans="1:1" ht="12.5">
      <c r="A588" s="145"/>
    </row>
    <row r="589" spans="1:1" ht="12.5">
      <c r="A589" s="145"/>
    </row>
    <row r="590" spans="1:1" ht="12.5">
      <c r="A590" s="145"/>
    </row>
    <row r="591" spans="1:1" ht="12.5">
      <c r="A591" s="145"/>
    </row>
    <row r="592" spans="1:1" ht="12.5">
      <c r="A592" s="145"/>
    </row>
    <row r="593" spans="1:1" ht="12.5">
      <c r="A593" s="145"/>
    </row>
    <row r="594" spans="1:1" ht="12.5">
      <c r="A594" s="145"/>
    </row>
    <row r="595" spans="1:1" ht="12.5">
      <c r="A595" s="145"/>
    </row>
    <row r="596" spans="1:1" ht="12.5">
      <c r="A596" s="145"/>
    </row>
    <row r="597" spans="1:1" ht="12.5">
      <c r="A597" s="145"/>
    </row>
    <row r="598" spans="1:1" ht="12.5">
      <c r="A598" s="145"/>
    </row>
    <row r="599" spans="1:1" ht="12.5">
      <c r="A599" s="145"/>
    </row>
    <row r="600" spans="1:1" ht="12.5">
      <c r="A600" s="145"/>
    </row>
    <row r="601" spans="1:1" ht="12.5">
      <c r="A601" s="145"/>
    </row>
    <row r="602" spans="1:1" ht="12.5">
      <c r="A602" s="145"/>
    </row>
    <row r="603" spans="1:1" ht="12.5">
      <c r="A603" s="145"/>
    </row>
    <row r="604" spans="1:1" ht="12.5">
      <c r="A604" s="145"/>
    </row>
    <row r="605" spans="1:1" ht="12.5">
      <c r="A605" s="145"/>
    </row>
    <row r="606" spans="1:1" ht="12.5">
      <c r="A606" s="145"/>
    </row>
    <row r="607" spans="1:1" ht="12.5">
      <c r="A607" s="145"/>
    </row>
    <row r="608" spans="1:1" ht="12.5">
      <c r="A608" s="145"/>
    </row>
    <row r="609" spans="1:1" ht="12.5">
      <c r="A609" s="145"/>
    </row>
    <row r="610" spans="1:1" ht="12.5">
      <c r="A610" s="145"/>
    </row>
    <row r="611" spans="1:1" ht="12.5">
      <c r="A611" s="145"/>
    </row>
    <row r="612" spans="1:1" ht="12.5">
      <c r="A612" s="145"/>
    </row>
    <row r="613" spans="1:1" ht="12.5">
      <c r="A613" s="145"/>
    </row>
    <row r="614" spans="1:1" ht="12.5">
      <c r="A614" s="145"/>
    </row>
    <row r="615" spans="1:1" ht="12.5">
      <c r="A615" s="145"/>
    </row>
    <row r="616" spans="1:1" ht="12.5">
      <c r="A616" s="145"/>
    </row>
    <row r="617" spans="1:1" ht="12.5">
      <c r="A617" s="145"/>
    </row>
    <row r="618" spans="1:1" ht="12.5">
      <c r="A618" s="145"/>
    </row>
    <row r="619" spans="1:1" ht="12.5">
      <c r="A619" s="145"/>
    </row>
    <row r="620" spans="1:1" ht="12.5">
      <c r="A620" s="145"/>
    </row>
    <row r="621" spans="1:1" ht="12.5">
      <c r="A621" s="145"/>
    </row>
    <row r="622" spans="1:1" ht="12.5">
      <c r="A622" s="145"/>
    </row>
    <row r="623" spans="1:1" ht="12.5">
      <c r="A623" s="145"/>
    </row>
    <row r="624" spans="1:1" ht="12.5">
      <c r="A624" s="145"/>
    </row>
    <row r="625" spans="1:1" ht="12.5">
      <c r="A625" s="145"/>
    </row>
    <row r="626" spans="1:1" ht="12.5">
      <c r="A626" s="145"/>
    </row>
    <row r="627" spans="1:1" ht="12.5">
      <c r="A627" s="145"/>
    </row>
    <row r="628" spans="1:1" ht="12.5">
      <c r="A628" s="145"/>
    </row>
    <row r="629" spans="1:1" ht="12.5">
      <c r="A629" s="145"/>
    </row>
    <row r="630" spans="1:1" ht="12.5">
      <c r="A630" s="145"/>
    </row>
    <row r="631" spans="1:1" ht="12.5">
      <c r="A631" s="145"/>
    </row>
    <row r="632" spans="1:1" ht="12.5">
      <c r="A632" s="145"/>
    </row>
    <row r="633" spans="1:1" ht="12.5">
      <c r="A633" s="145"/>
    </row>
    <row r="634" spans="1:1" ht="12.5">
      <c r="A634" s="145"/>
    </row>
    <row r="635" spans="1:1" ht="12.5">
      <c r="A635" s="145"/>
    </row>
    <row r="636" spans="1:1" ht="12.5">
      <c r="A636" s="145"/>
    </row>
    <row r="637" spans="1:1" ht="12.5">
      <c r="A637" s="145"/>
    </row>
    <row r="638" spans="1:1" ht="12.5">
      <c r="A638" s="145"/>
    </row>
    <row r="639" spans="1:1" ht="12.5">
      <c r="A639" s="145"/>
    </row>
    <row r="640" spans="1:1" ht="12.5">
      <c r="A640" s="145"/>
    </row>
    <row r="641" spans="1:1" ht="12.5">
      <c r="A641" s="145"/>
    </row>
    <row r="642" spans="1:1" ht="12.5">
      <c r="A642" s="145"/>
    </row>
    <row r="643" spans="1:1" ht="12.5">
      <c r="A643" s="145"/>
    </row>
    <row r="644" spans="1:1" ht="12.5">
      <c r="A644" s="145"/>
    </row>
    <row r="645" spans="1:1" ht="12.5">
      <c r="A645" s="145"/>
    </row>
    <row r="646" spans="1:1" ht="12.5">
      <c r="A646" s="145"/>
    </row>
    <row r="647" spans="1:1" ht="12.5">
      <c r="A647" s="145"/>
    </row>
    <row r="648" spans="1:1" ht="12.5">
      <c r="A648" s="145"/>
    </row>
    <row r="649" spans="1:1" ht="12.5">
      <c r="A649" s="145"/>
    </row>
    <row r="650" spans="1:1" ht="12.5">
      <c r="A650" s="145"/>
    </row>
    <row r="651" spans="1:1" ht="12.5">
      <c r="A651" s="145"/>
    </row>
    <row r="652" spans="1:1" ht="12.5">
      <c r="A652" s="145"/>
    </row>
    <row r="653" spans="1:1" ht="12.5">
      <c r="A653" s="145"/>
    </row>
    <row r="654" spans="1:1" ht="12.5">
      <c r="A654" s="145"/>
    </row>
    <row r="655" spans="1:1" ht="12.5">
      <c r="A655" s="145"/>
    </row>
    <row r="656" spans="1:1" ht="12.5">
      <c r="A656" s="145"/>
    </row>
    <row r="657" spans="1:1" ht="12.5">
      <c r="A657" s="145"/>
    </row>
    <row r="658" spans="1:1" ht="12.5">
      <c r="A658" s="145"/>
    </row>
    <row r="659" spans="1:1" ht="12.5">
      <c r="A659" s="145"/>
    </row>
    <row r="660" spans="1:1" ht="12.5">
      <c r="A660" s="145"/>
    </row>
    <row r="661" spans="1:1" ht="12.5">
      <c r="A661" s="145"/>
    </row>
    <row r="662" spans="1:1" ht="12.5">
      <c r="A662" s="145"/>
    </row>
    <row r="663" spans="1:1" ht="12.5">
      <c r="A663" s="145"/>
    </row>
    <row r="664" spans="1:1" ht="12.5">
      <c r="A664" s="145"/>
    </row>
    <row r="665" spans="1:1" ht="12.5">
      <c r="A665" s="145"/>
    </row>
    <row r="666" spans="1:1" ht="12.5">
      <c r="A666" s="145"/>
    </row>
    <row r="667" spans="1:1" ht="12.5">
      <c r="A667" s="145"/>
    </row>
    <row r="668" spans="1:1" ht="12.5">
      <c r="A668" s="145"/>
    </row>
    <row r="669" spans="1:1" ht="12.5">
      <c r="A669" s="145"/>
    </row>
    <row r="670" spans="1:1" ht="12.5">
      <c r="A670" s="145"/>
    </row>
    <row r="671" spans="1:1" ht="12.5">
      <c r="A671" s="145"/>
    </row>
    <row r="672" spans="1:1" ht="12.5">
      <c r="A672" s="145"/>
    </row>
    <row r="673" spans="1:1" ht="12.5">
      <c r="A673" s="145"/>
    </row>
    <row r="674" spans="1:1" ht="12.5">
      <c r="A674" s="145"/>
    </row>
    <row r="675" spans="1:1" ht="12.5">
      <c r="A675" s="145"/>
    </row>
    <row r="676" spans="1:1" ht="12.5">
      <c r="A676" s="145"/>
    </row>
    <row r="677" spans="1:1" ht="12.5">
      <c r="A677" s="145"/>
    </row>
    <row r="678" spans="1:1" ht="12.5">
      <c r="A678" s="145"/>
    </row>
    <row r="679" spans="1:1" ht="12.5">
      <c r="A679" s="145"/>
    </row>
    <row r="680" spans="1:1" ht="12.5">
      <c r="A680" s="145"/>
    </row>
    <row r="681" spans="1:1" ht="12.5">
      <c r="A681" s="145"/>
    </row>
    <row r="682" spans="1:1" ht="12.5">
      <c r="A682" s="145"/>
    </row>
    <row r="683" spans="1:1" ht="12.5">
      <c r="A683" s="145"/>
    </row>
    <row r="684" spans="1:1" ht="12.5">
      <c r="A684" s="145"/>
    </row>
    <row r="685" spans="1:1" ht="12.5">
      <c r="A685" s="145"/>
    </row>
    <row r="686" spans="1:1" ht="12.5">
      <c r="A686" s="145"/>
    </row>
    <row r="687" spans="1:1" ht="12.5">
      <c r="A687" s="145"/>
    </row>
    <row r="688" spans="1:1" ht="12.5">
      <c r="A688" s="145"/>
    </row>
    <row r="689" spans="1:1" ht="12.5">
      <c r="A689" s="145"/>
    </row>
    <row r="690" spans="1:1" ht="12.5">
      <c r="A690" s="145"/>
    </row>
    <row r="691" spans="1:1" ht="12.5">
      <c r="A691" s="145"/>
    </row>
    <row r="692" spans="1:1" ht="12.5">
      <c r="A692" s="145"/>
    </row>
    <row r="693" spans="1:1" ht="12.5">
      <c r="A693" s="145"/>
    </row>
    <row r="694" spans="1:1" ht="12.5">
      <c r="A694" s="145"/>
    </row>
    <row r="695" spans="1:1" ht="12.5">
      <c r="A695" s="145"/>
    </row>
    <row r="696" spans="1:1" ht="12.5">
      <c r="A696" s="145"/>
    </row>
    <row r="697" spans="1:1" ht="12.5">
      <c r="A697" s="145"/>
    </row>
    <row r="698" spans="1:1" ht="12.5">
      <c r="A698" s="145"/>
    </row>
    <row r="699" spans="1:1" ht="12.5">
      <c r="A699" s="145"/>
    </row>
    <row r="700" spans="1:1" ht="12.5">
      <c r="A700" s="145"/>
    </row>
    <row r="701" spans="1:1" ht="12.5">
      <c r="A701" s="145"/>
    </row>
    <row r="702" spans="1:1" ht="12.5">
      <c r="A702" s="145"/>
    </row>
    <row r="703" spans="1:1" ht="12.5">
      <c r="A703" s="145"/>
    </row>
    <row r="704" spans="1:1" ht="12.5">
      <c r="A704" s="145"/>
    </row>
    <row r="705" spans="1:1" ht="12.5">
      <c r="A705" s="145"/>
    </row>
    <row r="706" spans="1:1" ht="12.5">
      <c r="A706" s="145"/>
    </row>
    <row r="707" spans="1:1" ht="12.5">
      <c r="A707" s="145"/>
    </row>
    <row r="708" spans="1:1" ht="12.5">
      <c r="A708" s="145"/>
    </row>
    <row r="709" spans="1:1" ht="12.5">
      <c r="A709" s="145"/>
    </row>
    <row r="710" spans="1:1" ht="12.5">
      <c r="A710" s="145"/>
    </row>
    <row r="711" spans="1:1" ht="12.5">
      <c r="A711" s="145"/>
    </row>
    <row r="712" spans="1:1" ht="12.5">
      <c r="A712" s="145"/>
    </row>
    <row r="713" spans="1:1" ht="12.5">
      <c r="A713" s="145"/>
    </row>
    <row r="714" spans="1:1" ht="12.5">
      <c r="A714" s="145"/>
    </row>
    <row r="715" spans="1:1" ht="12.5">
      <c r="A715" s="145"/>
    </row>
    <row r="716" spans="1:1" ht="12.5">
      <c r="A716" s="145"/>
    </row>
    <row r="717" spans="1:1" ht="12.5">
      <c r="A717" s="145"/>
    </row>
    <row r="718" spans="1:1" ht="12.5">
      <c r="A718" s="145"/>
    </row>
    <row r="719" spans="1:1" ht="12.5">
      <c r="A719" s="145"/>
    </row>
    <row r="720" spans="1:1" ht="12.5">
      <c r="A720" s="145"/>
    </row>
    <row r="721" spans="1:1" ht="12.5">
      <c r="A721" s="145"/>
    </row>
    <row r="722" spans="1:1" ht="12.5">
      <c r="A722" s="145"/>
    </row>
    <row r="723" spans="1:1" ht="12.5">
      <c r="A723" s="145"/>
    </row>
    <row r="724" spans="1:1" ht="12.5">
      <c r="A724" s="145"/>
    </row>
    <row r="725" spans="1:1" ht="12.5">
      <c r="A725" s="145"/>
    </row>
    <row r="726" spans="1:1" ht="12.5">
      <c r="A726" s="145"/>
    </row>
    <row r="727" spans="1:1" ht="12.5">
      <c r="A727" s="145"/>
    </row>
    <row r="728" spans="1:1" ht="12.5">
      <c r="A728" s="145"/>
    </row>
    <row r="729" spans="1:1" ht="12.5">
      <c r="A729" s="145"/>
    </row>
    <row r="730" spans="1:1" ht="12.5">
      <c r="A730" s="145"/>
    </row>
    <row r="731" spans="1:1" ht="12.5">
      <c r="A731" s="145"/>
    </row>
    <row r="732" spans="1:1" ht="12.5">
      <c r="A732" s="145"/>
    </row>
    <row r="733" spans="1:1" ht="12.5">
      <c r="A733" s="145"/>
    </row>
    <row r="734" spans="1:1" ht="12.5">
      <c r="A734" s="145"/>
    </row>
    <row r="735" spans="1:1" ht="12.5">
      <c r="A735" s="145"/>
    </row>
    <row r="736" spans="1:1" ht="12.5">
      <c r="A736" s="145"/>
    </row>
    <row r="737" spans="1:1" ht="12.5">
      <c r="A737" s="145"/>
    </row>
    <row r="738" spans="1:1" ht="12.5">
      <c r="A738" s="145"/>
    </row>
    <row r="739" spans="1:1" ht="12.5">
      <c r="A739" s="145"/>
    </row>
    <row r="740" spans="1:1" ht="12.5">
      <c r="A740" s="145"/>
    </row>
    <row r="741" spans="1:1" ht="12.5">
      <c r="A741" s="145"/>
    </row>
    <row r="742" spans="1:1" ht="12.5">
      <c r="A742" s="145"/>
    </row>
    <row r="743" spans="1:1" ht="12.5">
      <c r="A743" s="145"/>
    </row>
    <row r="744" spans="1:1" ht="12.5">
      <c r="A744" s="145"/>
    </row>
    <row r="745" spans="1:1" ht="12.5">
      <c r="A745" s="145"/>
    </row>
    <row r="746" spans="1:1" ht="12.5">
      <c r="A746" s="145"/>
    </row>
    <row r="747" spans="1:1" ht="12.5">
      <c r="A747" s="145"/>
    </row>
    <row r="748" spans="1:1" ht="12.5">
      <c r="A748" s="145"/>
    </row>
    <row r="749" spans="1:1" ht="12.5">
      <c r="A749" s="145"/>
    </row>
    <row r="750" spans="1:1" ht="12.5">
      <c r="A750" s="145"/>
    </row>
    <row r="751" spans="1:1" ht="12.5">
      <c r="A751" s="145"/>
    </row>
    <row r="752" spans="1:1" ht="12.5">
      <c r="A752" s="145"/>
    </row>
    <row r="753" spans="1:1" ht="12.5">
      <c r="A753" s="145"/>
    </row>
    <row r="754" spans="1:1" ht="12.5">
      <c r="A754" s="145"/>
    </row>
    <row r="755" spans="1:1" ht="12.5">
      <c r="A755" s="145"/>
    </row>
    <row r="756" spans="1:1" ht="12.5">
      <c r="A756" s="145"/>
    </row>
    <row r="757" spans="1:1" ht="12.5">
      <c r="A757" s="145"/>
    </row>
    <row r="758" spans="1:1" ht="12.5">
      <c r="A758" s="145"/>
    </row>
    <row r="759" spans="1:1" ht="12.5">
      <c r="A759" s="145"/>
    </row>
    <row r="760" spans="1:1" ht="12.5">
      <c r="A760" s="145"/>
    </row>
    <row r="761" spans="1:1" ht="12.5">
      <c r="A761" s="145"/>
    </row>
    <row r="762" spans="1:1" ht="12.5">
      <c r="A762" s="145"/>
    </row>
    <row r="763" spans="1:1" ht="12.5">
      <c r="A763" s="145"/>
    </row>
    <row r="764" spans="1:1" ht="12.5">
      <c r="A764" s="145"/>
    </row>
    <row r="765" spans="1:1" ht="12.5">
      <c r="A765" s="145"/>
    </row>
    <row r="766" spans="1:1" ht="12.5">
      <c r="A766" s="145"/>
    </row>
    <row r="767" spans="1:1" ht="12.5">
      <c r="A767" s="145"/>
    </row>
    <row r="768" spans="1:1" ht="12.5">
      <c r="A768" s="145"/>
    </row>
    <row r="769" spans="1:1" ht="12.5">
      <c r="A769" s="145"/>
    </row>
    <row r="770" spans="1:1" ht="12.5">
      <c r="A770" s="145"/>
    </row>
    <row r="771" spans="1:1" ht="12.5">
      <c r="A771" s="145"/>
    </row>
    <row r="772" spans="1:1" ht="12.5">
      <c r="A772" s="145"/>
    </row>
    <row r="773" spans="1:1" ht="12.5">
      <c r="A773" s="145"/>
    </row>
    <row r="774" spans="1:1" ht="12.5">
      <c r="A774" s="145"/>
    </row>
    <row r="775" spans="1:1" ht="12.5">
      <c r="A775" s="145"/>
    </row>
    <row r="776" spans="1:1" ht="12.5">
      <c r="A776" s="145"/>
    </row>
    <row r="777" spans="1:1" ht="12.5">
      <c r="A777" s="145"/>
    </row>
    <row r="778" spans="1:1" ht="12.5">
      <c r="A778" s="145"/>
    </row>
    <row r="779" spans="1:1" ht="12.5">
      <c r="A779" s="145"/>
    </row>
    <row r="780" spans="1:1" ht="12.5">
      <c r="A780" s="145"/>
    </row>
    <row r="781" spans="1:1" ht="12.5">
      <c r="A781" s="145"/>
    </row>
    <row r="782" spans="1:1" ht="12.5">
      <c r="A782" s="145"/>
    </row>
    <row r="783" spans="1:1" ht="12.5">
      <c r="A783" s="145"/>
    </row>
    <row r="784" spans="1:1" ht="12.5">
      <c r="A784" s="145"/>
    </row>
    <row r="785" spans="1:1" ht="12.5">
      <c r="A785" s="145"/>
    </row>
    <row r="786" spans="1:1" ht="12.5">
      <c r="A786" s="145"/>
    </row>
    <row r="787" spans="1:1" ht="12.5">
      <c r="A787" s="145"/>
    </row>
    <row r="788" spans="1:1" ht="12.5">
      <c r="A788" s="145"/>
    </row>
    <row r="789" spans="1:1" ht="12.5">
      <c r="A789" s="145"/>
    </row>
    <row r="790" spans="1:1" ht="12.5">
      <c r="A790" s="145"/>
    </row>
    <row r="791" spans="1:1" ht="12.5">
      <c r="A791" s="145"/>
    </row>
    <row r="792" spans="1:1" ht="12.5">
      <c r="A792" s="145"/>
    </row>
    <row r="793" spans="1:1" ht="12.5">
      <c r="A793" s="145"/>
    </row>
    <row r="794" spans="1:1" ht="12.5">
      <c r="A794" s="145"/>
    </row>
    <row r="795" spans="1:1" ht="12.5">
      <c r="A795" s="145"/>
    </row>
    <row r="796" spans="1:1" ht="12.5">
      <c r="A796" s="145"/>
    </row>
    <row r="797" spans="1:1" ht="12.5">
      <c r="A797" s="145"/>
    </row>
    <row r="798" spans="1:1" ht="12.5">
      <c r="A798" s="145"/>
    </row>
    <row r="799" spans="1:1" ht="12.5">
      <c r="A799" s="145"/>
    </row>
    <row r="800" spans="1:1" ht="12.5">
      <c r="A800" s="145"/>
    </row>
    <row r="801" spans="1:1" ht="12.5">
      <c r="A801" s="145"/>
    </row>
    <row r="802" spans="1:1" ht="12.5">
      <c r="A802" s="145"/>
    </row>
    <row r="803" spans="1:1" ht="12.5">
      <c r="A803" s="145"/>
    </row>
    <row r="804" spans="1:1" ht="12.5">
      <c r="A804" s="145"/>
    </row>
    <row r="805" spans="1:1" ht="12.5">
      <c r="A805" s="145"/>
    </row>
    <row r="806" spans="1:1" ht="12.5">
      <c r="A806" s="145"/>
    </row>
    <row r="807" spans="1:1" ht="12.5">
      <c r="A807" s="145"/>
    </row>
    <row r="808" spans="1:1" ht="12.5">
      <c r="A808" s="145"/>
    </row>
    <row r="809" spans="1:1" ht="12.5">
      <c r="A809" s="145"/>
    </row>
    <row r="810" spans="1:1" ht="12.5">
      <c r="A810" s="145"/>
    </row>
    <row r="811" spans="1:1" ht="12.5">
      <c r="A811" s="145"/>
    </row>
    <row r="812" spans="1:1" ht="12.5">
      <c r="A812" s="145"/>
    </row>
    <row r="813" spans="1:1" ht="12.5">
      <c r="A813" s="145"/>
    </row>
    <row r="814" spans="1:1" ht="12.5">
      <c r="A814" s="145"/>
    </row>
    <row r="815" spans="1:1" ht="12.5">
      <c r="A815" s="145"/>
    </row>
    <row r="816" spans="1:1" ht="12.5">
      <c r="A816" s="145"/>
    </row>
    <row r="817" spans="1:1" ht="12.5">
      <c r="A817" s="145"/>
    </row>
    <row r="818" spans="1:1" ht="12.5">
      <c r="A818" s="145"/>
    </row>
    <row r="819" spans="1:1" ht="12.5">
      <c r="A819" s="145"/>
    </row>
    <row r="820" spans="1:1" ht="12.5">
      <c r="A820" s="145"/>
    </row>
    <row r="821" spans="1:1" ht="12.5">
      <c r="A821" s="145"/>
    </row>
    <row r="822" spans="1:1" ht="12.5">
      <c r="A822" s="145"/>
    </row>
    <row r="823" spans="1:1" ht="12.5">
      <c r="A823" s="145"/>
    </row>
    <row r="824" spans="1:1" ht="12.5">
      <c r="A824" s="145"/>
    </row>
    <row r="825" spans="1:1" ht="12.5">
      <c r="A825" s="145"/>
    </row>
    <row r="826" spans="1:1" ht="12.5">
      <c r="A826" s="145"/>
    </row>
    <row r="827" spans="1:1" ht="12.5">
      <c r="A827" s="145"/>
    </row>
    <row r="828" spans="1:1" ht="12.5">
      <c r="A828" s="145"/>
    </row>
    <row r="829" spans="1:1" ht="12.5">
      <c r="A829" s="145"/>
    </row>
    <row r="830" spans="1:1" ht="12.5">
      <c r="A830" s="145"/>
    </row>
    <row r="831" spans="1:1" ht="12.5">
      <c r="A831" s="145"/>
    </row>
    <row r="832" spans="1:1" ht="12.5">
      <c r="A832" s="145"/>
    </row>
    <row r="833" spans="1:1" ht="12.5">
      <c r="A833" s="145"/>
    </row>
    <row r="834" spans="1:1" ht="12.5">
      <c r="A834" s="145"/>
    </row>
    <row r="835" spans="1:1" ht="12.5">
      <c r="A835" s="145"/>
    </row>
    <row r="836" spans="1:1" ht="12.5">
      <c r="A836" s="145"/>
    </row>
    <row r="837" spans="1:1" ht="12.5">
      <c r="A837" s="145"/>
    </row>
    <row r="838" spans="1:1" ht="12.5">
      <c r="A838" s="145"/>
    </row>
    <row r="839" spans="1:1" ht="12.5">
      <c r="A839" s="145"/>
    </row>
    <row r="840" spans="1:1" ht="12.5">
      <c r="A840" s="145"/>
    </row>
    <row r="841" spans="1:1" ht="12.5">
      <c r="A841" s="145"/>
    </row>
    <row r="842" spans="1:1" ht="12.5">
      <c r="A842" s="145"/>
    </row>
    <row r="843" spans="1:1" ht="12.5">
      <c r="A843" s="145"/>
    </row>
    <row r="844" spans="1:1" ht="12.5">
      <c r="A844" s="145"/>
    </row>
    <row r="845" spans="1:1" ht="12.5">
      <c r="A845" s="145"/>
    </row>
    <row r="846" spans="1:1" ht="12.5">
      <c r="A846" s="145"/>
    </row>
    <row r="847" spans="1:1" ht="12.5">
      <c r="A847" s="145"/>
    </row>
    <row r="848" spans="1:1" ht="12.5">
      <c r="A848" s="145"/>
    </row>
    <row r="849" spans="1:1" ht="12.5">
      <c r="A849" s="145"/>
    </row>
    <row r="850" spans="1:1" ht="12.5">
      <c r="A850" s="145"/>
    </row>
    <row r="851" spans="1:1" ht="12.5">
      <c r="A851" s="145"/>
    </row>
    <row r="852" spans="1:1" ht="12.5">
      <c r="A852" s="145"/>
    </row>
    <row r="853" spans="1:1" ht="12.5">
      <c r="A853" s="145"/>
    </row>
    <row r="854" spans="1:1" ht="12.5">
      <c r="A854" s="145"/>
    </row>
    <row r="855" spans="1:1" ht="12.5">
      <c r="A855" s="145"/>
    </row>
    <row r="856" spans="1:1" ht="12.5">
      <c r="A856" s="145"/>
    </row>
    <row r="857" spans="1:1" ht="12.5">
      <c r="A857" s="145"/>
    </row>
    <row r="858" spans="1:1" ht="12.5">
      <c r="A858" s="145"/>
    </row>
    <row r="859" spans="1:1" ht="12.5">
      <c r="A859" s="145"/>
    </row>
    <row r="860" spans="1:1" ht="12.5">
      <c r="A860" s="145"/>
    </row>
    <row r="861" spans="1:1" ht="12.5">
      <c r="A861" s="145"/>
    </row>
    <row r="862" spans="1:1" ht="12.5">
      <c r="A862" s="145"/>
    </row>
    <row r="863" spans="1:1" ht="12.5">
      <c r="A863" s="145"/>
    </row>
    <row r="864" spans="1:1" ht="12.5">
      <c r="A864" s="145"/>
    </row>
    <row r="865" spans="1:1" ht="12.5">
      <c r="A865" s="145"/>
    </row>
    <row r="866" spans="1:1" ht="12.5">
      <c r="A866" s="145"/>
    </row>
    <row r="867" spans="1:1" ht="12.5">
      <c r="A867" s="145"/>
    </row>
    <row r="868" spans="1:1" ht="12.5">
      <c r="A868" s="145"/>
    </row>
    <row r="869" spans="1:1" ht="12.5">
      <c r="A869" s="145"/>
    </row>
    <row r="870" spans="1:1" ht="12.5">
      <c r="A870" s="145"/>
    </row>
    <row r="871" spans="1:1" ht="12.5">
      <c r="A871" s="145"/>
    </row>
    <row r="872" spans="1:1" ht="12.5">
      <c r="A872" s="145"/>
    </row>
    <row r="873" spans="1:1" ht="12.5">
      <c r="A873" s="145"/>
    </row>
    <row r="874" spans="1:1" ht="12.5">
      <c r="A874" s="145"/>
    </row>
    <row r="875" spans="1:1" ht="12.5">
      <c r="A875" s="145"/>
    </row>
    <row r="876" spans="1:1" ht="12.5">
      <c r="A876" s="145"/>
    </row>
    <row r="877" spans="1:1" ht="12.5">
      <c r="A877" s="145"/>
    </row>
    <row r="878" spans="1:1" ht="12.5">
      <c r="A878" s="145"/>
    </row>
    <row r="879" spans="1:1" ht="12.5">
      <c r="A879" s="145"/>
    </row>
    <row r="880" spans="1:1" ht="12.5">
      <c r="A880" s="145"/>
    </row>
    <row r="881" spans="1:1" ht="12.5">
      <c r="A881" s="145"/>
    </row>
    <row r="882" spans="1:1" ht="12.5">
      <c r="A882" s="145"/>
    </row>
    <row r="883" spans="1:1" ht="12.5">
      <c r="A883" s="145"/>
    </row>
    <row r="884" spans="1:1" ht="12.5">
      <c r="A884" s="145"/>
    </row>
    <row r="885" spans="1:1" ht="12.5">
      <c r="A885" s="145"/>
    </row>
    <row r="886" spans="1:1" ht="12.5">
      <c r="A886" s="145"/>
    </row>
    <row r="887" spans="1:1" ht="12.5">
      <c r="A887" s="145"/>
    </row>
    <row r="888" spans="1:1" ht="12.5">
      <c r="A888" s="145"/>
    </row>
    <row r="889" spans="1:1" ht="12.5">
      <c r="A889" s="145"/>
    </row>
    <row r="890" spans="1:1" ht="12.5">
      <c r="A890" s="145"/>
    </row>
    <row r="891" spans="1:1" ht="12.5">
      <c r="A891" s="145"/>
    </row>
    <row r="892" spans="1:1" ht="12.5">
      <c r="A892" s="145"/>
    </row>
    <row r="893" spans="1:1" ht="12.5">
      <c r="A893" s="145"/>
    </row>
    <row r="894" spans="1:1" ht="12.5">
      <c r="A894" s="145"/>
    </row>
    <row r="895" spans="1:1" ht="12.5">
      <c r="A895" s="145"/>
    </row>
    <row r="896" spans="1:1" ht="12.5">
      <c r="A896" s="145"/>
    </row>
    <row r="897" spans="1:1" ht="12.5">
      <c r="A897" s="145"/>
    </row>
    <row r="898" spans="1:1" ht="12.5">
      <c r="A898" s="145"/>
    </row>
    <row r="899" spans="1:1" ht="12.5">
      <c r="A899" s="145"/>
    </row>
    <row r="900" spans="1:1" ht="12.5">
      <c r="A900" s="145"/>
    </row>
    <row r="901" spans="1:1" ht="12.5">
      <c r="A901" s="145"/>
    </row>
    <row r="902" spans="1:1" ht="12.5">
      <c r="A902" s="145"/>
    </row>
    <row r="903" spans="1:1" ht="12.5">
      <c r="A903" s="145"/>
    </row>
    <row r="904" spans="1:1" ht="12.5">
      <c r="A904" s="145"/>
    </row>
    <row r="905" spans="1:1" ht="12.5">
      <c r="A905" s="145"/>
    </row>
    <row r="906" spans="1:1" ht="12.5">
      <c r="A906" s="145"/>
    </row>
    <row r="907" spans="1:1" ht="12.5">
      <c r="A907" s="145"/>
    </row>
    <row r="908" spans="1:1" ht="12.5">
      <c r="A908" s="145"/>
    </row>
    <row r="909" spans="1:1" ht="12.5">
      <c r="A909" s="145"/>
    </row>
    <row r="910" spans="1:1" ht="12.5">
      <c r="A910" s="145"/>
    </row>
    <row r="911" spans="1:1" ht="12.5">
      <c r="A911" s="145"/>
    </row>
    <row r="912" spans="1:1" ht="12.5">
      <c r="A912" s="145"/>
    </row>
    <row r="913" spans="1:1" ht="12.5">
      <c r="A913" s="145"/>
    </row>
    <row r="914" spans="1:1" ht="12.5">
      <c r="A914" s="145"/>
    </row>
    <row r="915" spans="1:1" ht="12.5">
      <c r="A915" s="145"/>
    </row>
    <row r="916" spans="1:1" ht="12.5">
      <c r="A916" s="145"/>
    </row>
    <row r="917" spans="1:1" ht="12.5">
      <c r="A917" s="145"/>
    </row>
    <row r="918" spans="1:1" ht="12.5">
      <c r="A918" s="145"/>
    </row>
    <row r="919" spans="1:1" ht="12.5">
      <c r="A919" s="145"/>
    </row>
    <row r="920" spans="1:1" ht="12.5">
      <c r="A920" s="145"/>
    </row>
    <row r="921" spans="1:1" ht="12.5">
      <c r="A921" s="145"/>
    </row>
    <row r="922" spans="1:1" ht="12.5">
      <c r="A922" s="145"/>
    </row>
    <row r="923" spans="1:1" ht="12.5">
      <c r="A923" s="145"/>
    </row>
    <row r="924" spans="1:1" ht="12.5">
      <c r="A924" s="145"/>
    </row>
    <row r="925" spans="1:1" ht="12.5">
      <c r="A925" s="145"/>
    </row>
    <row r="926" spans="1:1" ht="12.5">
      <c r="A926" s="145"/>
    </row>
    <row r="927" spans="1:1" ht="12.5">
      <c r="A927" s="145"/>
    </row>
    <row r="928" spans="1:1" ht="12.5">
      <c r="A928" s="145"/>
    </row>
    <row r="929" spans="1:1" ht="12.5">
      <c r="A929" s="145"/>
    </row>
    <row r="930" spans="1:1" ht="12.5">
      <c r="A930" s="145"/>
    </row>
    <row r="931" spans="1:1" ht="12.5">
      <c r="A931" s="145"/>
    </row>
    <row r="932" spans="1:1" ht="12.5">
      <c r="A932" s="145"/>
    </row>
    <row r="933" spans="1:1" ht="12.5">
      <c r="A933" s="145"/>
    </row>
    <row r="934" spans="1:1" ht="12.5">
      <c r="A934" s="145"/>
    </row>
    <row r="935" spans="1:1" ht="12.5">
      <c r="A935" s="145"/>
    </row>
    <row r="936" spans="1:1" ht="12.5">
      <c r="A936" s="145"/>
    </row>
    <row r="937" spans="1:1" ht="12.5">
      <c r="A937" s="145"/>
    </row>
    <row r="938" spans="1:1" ht="12.5">
      <c r="A938" s="145"/>
    </row>
    <row r="939" spans="1:1" ht="12.5">
      <c r="A939" s="145"/>
    </row>
    <row r="940" spans="1:1" ht="12.5">
      <c r="A940" s="145"/>
    </row>
    <row r="941" spans="1:1" ht="12.5">
      <c r="A941" s="145"/>
    </row>
    <row r="942" spans="1:1" ht="12.5">
      <c r="A942" s="145"/>
    </row>
    <row r="943" spans="1:1" ht="12.5">
      <c r="A943" s="145"/>
    </row>
    <row r="944" spans="1:1" ht="12.5">
      <c r="A944" s="145"/>
    </row>
    <row r="945" spans="1:1" ht="12.5">
      <c r="A945" s="145"/>
    </row>
    <row r="946" spans="1:1" ht="12.5">
      <c r="A946" s="145"/>
    </row>
    <row r="947" spans="1:1" ht="12.5">
      <c r="A947" s="145"/>
    </row>
    <row r="948" spans="1:1" ht="12.5">
      <c r="A948" s="145"/>
    </row>
    <row r="949" spans="1:1" ht="12.5">
      <c r="A949" s="145"/>
    </row>
    <row r="950" spans="1:1" ht="12.5">
      <c r="A950" s="145"/>
    </row>
    <row r="951" spans="1:1" ht="12.5">
      <c r="A951" s="145"/>
    </row>
    <row r="952" spans="1:1" ht="12.5">
      <c r="A952" s="145"/>
    </row>
    <row r="953" spans="1:1" ht="12.5">
      <c r="A953" s="145"/>
    </row>
    <row r="954" spans="1:1" ht="12.5">
      <c r="A954" s="145"/>
    </row>
    <row r="955" spans="1:1" ht="12.5">
      <c r="A955" s="145"/>
    </row>
    <row r="956" spans="1:1" ht="12.5">
      <c r="A956" s="145"/>
    </row>
    <row r="957" spans="1:1" ht="12.5">
      <c r="A957" s="145"/>
    </row>
    <row r="958" spans="1:1" ht="12.5">
      <c r="A958" s="145"/>
    </row>
    <row r="959" spans="1:1" ht="12.5">
      <c r="A959" s="145"/>
    </row>
    <row r="960" spans="1:1" ht="12.5">
      <c r="A960" s="145"/>
    </row>
    <row r="961" spans="1:1" ht="12.5">
      <c r="A961" s="145"/>
    </row>
    <row r="962" spans="1:1" ht="12.5">
      <c r="A962" s="145"/>
    </row>
    <row r="963" spans="1:1" ht="12.5">
      <c r="A963" s="145"/>
    </row>
    <row r="964" spans="1:1" ht="12.5">
      <c r="A964" s="145"/>
    </row>
    <row r="965" spans="1:1" ht="12.5">
      <c r="A965" s="145"/>
    </row>
    <row r="966" spans="1:1" ht="12.5">
      <c r="A966" s="145"/>
    </row>
    <row r="967" spans="1:1" ht="12.5">
      <c r="A967" s="145"/>
    </row>
    <row r="968" spans="1:1" ht="12.5">
      <c r="A968" s="145"/>
    </row>
    <row r="969" spans="1:1" ht="12.5">
      <c r="A969" s="145"/>
    </row>
    <row r="970" spans="1:1" ht="12.5">
      <c r="A970" s="145"/>
    </row>
    <row r="971" spans="1:1" ht="12.5">
      <c r="A971" s="145"/>
    </row>
    <row r="972" spans="1:1" ht="12.5">
      <c r="A972" s="145"/>
    </row>
    <row r="973" spans="1:1" ht="12.5">
      <c r="A973" s="145"/>
    </row>
    <row r="974" spans="1:1" ht="12.5">
      <c r="A974" s="145"/>
    </row>
    <row r="975" spans="1:1" ht="12.5">
      <c r="A975" s="145"/>
    </row>
    <row r="976" spans="1:1" ht="12.5">
      <c r="A976" s="145"/>
    </row>
    <row r="977" spans="1:1" ht="12.5">
      <c r="A977" s="145"/>
    </row>
    <row r="978" spans="1:1" ht="12.5">
      <c r="A978" s="145"/>
    </row>
    <row r="979" spans="1:1" ht="12.5">
      <c r="A979" s="145"/>
    </row>
    <row r="980" spans="1:1" ht="12.5">
      <c r="A980" s="145"/>
    </row>
    <row r="981" spans="1:1" ht="12.5">
      <c r="A981" s="145"/>
    </row>
    <row r="982" spans="1:1" ht="12.5">
      <c r="A982" s="145"/>
    </row>
    <row r="983" spans="1:1" ht="12.5">
      <c r="A983" s="145"/>
    </row>
    <row r="984" spans="1:1" ht="12.5">
      <c r="A984" s="145"/>
    </row>
    <row r="985" spans="1:1" ht="12.5">
      <c r="A985" s="145"/>
    </row>
    <row r="986" spans="1:1" ht="12.5">
      <c r="A986" s="145"/>
    </row>
    <row r="987" spans="1:1" ht="12.5">
      <c r="A987" s="145"/>
    </row>
    <row r="988" spans="1:1" ht="12.5">
      <c r="A988" s="145"/>
    </row>
    <row r="989" spans="1:1" ht="12.5">
      <c r="A989" s="145"/>
    </row>
    <row r="990" spans="1:1" ht="12.5">
      <c r="A990" s="145"/>
    </row>
    <row r="991" spans="1:1" ht="12.5">
      <c r="A991" s="145"/>
    </row>
    <row r="992" spans="1:1" ht="12.5">
      <c r="A992" s="145"/>
    </row>
    <row r="993" spans="1:1" ht="12.5">
      <c r="A993" s="145"/>
    </row>
    <row r="994" spans="1:1" ht="12.5">
      <c r="A994" s="145"/>
    </row>
    <row r="995" spans="1:1" ht="12.5">
      <c r="A995" s="145"/>
    </row>
    <row r="996" spans="1:1" ht="12.5">
      <c r="A996" s="145"/>
    </row>
    <row r="997" spans="1:1" ht="12.5">
      <c r="A997" s="145"/>
    </row>
    <row r="998" spans="1:1" ht="12.5">
      <c r="A998" s="145"/>
    </row>
    <row r="999" spans="1:1" ht="12.5">
      <c r="A999" s="145"/>
    </row>
    <row r="1000" spans="1:1" ht="12.5">
      <c r="A1000" s="1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Standards At a Glance Summary</vt:lpstr>
      <vt:lpstr>AAG_Pivot</vt:lpstr>
      <vt:lpstr>Standards Activities_NOV 23</vt:lpstr>
      <vt:lpstr>Pivot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2023-11-14T17:45:31Z</dcterms:created>
  <dcterms:modified xsi:type="dcterms:W3CDTF">2023-11-14T17:49:57Z</dcterms:modified>
</cp:coreProperties>
</file>